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autoCompressPictures="0"/>
  <xr:revisionPtr revIDLastSave="0" documentId="8_{6276196A-1AC0-403A-92F2-B61D15AC74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entární seznam" sheetId="1" r:id="rId1"/>
  </sheets>
  <definedNames>
    <definedName name="ValZvýraznění">'Inventární seznam'!#REF!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8" i="1" l="1"/>
  <c r="G69" i="1"/>
  <c r="G70" i="1"/>
  <c r="G71" i="1"/>
  <c r="G74" i="1"/>
  <c r="G75" i="1"/>
  <c r="G76" i="1"/>
  <c r="G108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/>
  <c r="G52" i="1"/>
  <c r="G53" i="1"/>
  <c r="G54" i="1"/>
  <c r="G56" i="1"/>
  <c r="G57" i="1"/>
  <c r="G58" i="1"/>
  <c r="G59" i="1"/>
  <c r="G60" i="1"/>
  <c r="G61" i="1"/>
  <c r="G63" i="1"/>
  <c r="G64" i="1"/>
  <c r="G65" i="1"/>
  <c r="G66" i="1"/>
  <c r="G73" i="1"/>
  <c r="G78" i="1"/>
  <c r="G79" i="1"/>
  <c r="G80" i="1"/>
  <c r="G81" i="1"/>
  <c r="G82" i="1"/>
  <c r="G83" i="1"/>
  <c r="G84" i="1"/>
  <c r="G86" i="1"/>
  <c r="G87" i="1"/>
  <c r="G88" i="1"/>
  <c r="G90" i="1"/>
  <c r="G91" i="1"/>
  <c r="G92" i="1"/>
  <c r="G93" i="1"/>
  <c r="G94" i="1"/>
  <c r="G95" i="1"/>
  <c r="G97" i="1"/>
  <c r="G98" i="1"/>
  <c r="G99" i="1"/>
  <c r="G100" i="1"/>
  <c r="G101" i="1"/>
  <c r="G102" i="1"/>
  <c r="G103" i="1"/>
  <c r="G104" i="1"/>
  <c r="G106" i="1"/>
  <c r="G107" i="1"/>
  <c r="G109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1" i="1"/>
  <c r="G142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4" i="1"/>
  <c r="G163" i="1"/>
  <c r="G166" i="1" s="1"/>
  <c r="G165" i="1"/>
</calcChain>
</file>

<file path=xl/sharedStrings.xml><?xml version="1.0" encoding="utf-8"?>
<sst xmlns="http://schemas.openxmlformats.org/spreadsheetml/2006/main" count="441" uniqueCount="337">
  <si>
    <t>IN0001</t>
  </si>
  <si>
    <t>IN0002</t>
  </si>
  <si>
    <t>IN0003</t>
  </si>
  <si>
    <t>IN0004</t>
  </si>
  <si>
    <t>IN0009</t>
  </si>
  <si>
    <t>IN0010</t>
  </si>
  <si>
    <t>IN0011</t>
  </si>
  <si>
    <t>IN0012</t>
  </si>
  <si>
    <t>IN0013</t>
  </si>
  <si>
    <t>IN0014</t>
  </si>
  <si>
    <t>IN0015</t>
  </si>
  <si>
    <t>IN0016</t>
  </si>
  <si>
    <t>IN0017</t>
  </si>
  <si>
    <t>IN0018</t>
  </si>
  <si>
    <t>IN0020</t>
  </si>
  <si>
    <t>IN0021</t>
  </si>
  <si>
    <t>IN0022</t>
  </si>
  <si>
    <t>IN0024</t>
  </si>
  <si>
    <t>IN0025</t>
  </si>
  <si>
    <t>IN0026</t>
  </si>
  <si>
    <t>IN0028</t>
  </si>
  <si>
    <t>IN0029</t>
  </si>
  <si>
    <t>IN0030</t>
  </si>
  <si>
    <t>IN0032</t>
  </si>
  <si>
    <t>IN0033</t>
  </si>
  <si>
    <t>IN0034</t>
  </si>
  <si>
    <t>IN0035</t>
  </si>
  <si>
    <t>IN0036</t>
  </si>
  <si>
    <t>IN0037</t>
  </si>
  <si>
    <t>IN0038</t>
  </si>
  <si>
    <t>IN0039</t>
  </si>
  <si>
    <t>IN0040</t>
  </si>
  <si>
    <t>IN0041</t>
  </si>
  <si>
    <t>IN0042</t>
  </si>
  <si>
    <t>IN0043</t>
  </si>
  <si>
    <t>IN0044</t>
  </si>
  <si>
    <t>IN0046</t>
  </si>
  <si>
    <t>IN0047</t>
  </si>
  <si>
    <t>IN0048</t>
  </si>
  <si>
    <t>IN0049</t>
  </si>
  <si>
    <t>IN0051</t>
  </si>
  <si>
    <t>IN0052</t>
  </si>
  <si>
    <t>IN0053</t>
  </si>
  <si>
    <t>IN0054</t>
  </si>
  <si>
    <t>IN0055</t>
  </si>
  <si>
    <t>IN0056</t>
  </si>
  <si>
    <t>IN0057</t>
  </si>
  <si>
    <t>IN0058</t>
  </si>
  <si>
    <t>IN0059</t>
  </si>
  <si>
    <t>IN0060</t>
  </si>
  <si>
    <t>IN0062</t>
  </si>
  <si>
    <t>IN0063</t>
  </si>
  <si>
    <t>IN0065</t>
  </si>
  <si>
    <t>IN0067</t>
  </si>
  <si>
    <t>IN0068</t>
  </si>
  <si>
    <t>IN0069</t>
  </si>
  <si>
    <t>IN0071</t>
  </si>
  <si>
    <t>IN0072</t>
  </si>
  <si>
    <t>IN0076</t>
  </si>
  <si>
    <t>IN0077</t>
  </si>
  <si>
    <t>IN0079</t>
  </si>
  <si>
    <t>IN0081</t>
  </si>
  <si>
    <t>IN0082</t>
  </si>
  <si>
    <t>IN0083</t>
  </si>
  <si>
    <t>IN0085</t>
  </si>
  <si>
    <t>IN0086</t>
  </si>
  <si>
    <t>IN0088</t>
  </si>
  <si>
    <t>IN0091</t>
  </si>
  <si>
    <t>IN0092</t>
  </si>
  <si>
    <t>IN0093</t>
  </si>
  <si>
    <t>IN0094</t>
  </si>
  <si>
    <t>IN0095</t>
  </si>
  <si>
    <t>IN0096</t>
  </si>
  <si>
    <t>IN0098</t>
  </si>
  <si>
    <t>IN0099</t>
  </si>
  <si>
    <t>IN0100</t>
  </si>
  <si>
    <t>IN0101</t>
  </si>
  <si>
    <t>IN0102</t>
  </si>
  <si>
    <t>IN0103</t>
  </si>
  <si>
    <t>IN0104</t>
  </si>
  <si>
    <t>IN0105</t>
  </si>
  <si>
    <t>IN0108</t>
  </si>
  <si>
    <t>IN0109</t>
  </si>
  <si>
    <t>IN0110</t>
  </si>
  <si>
    <t>IN0111</t>
  </si>
  <si>
    <t>IN0112</t>
  </si>
  <si>
    <t>IN0113</t>
  </si>
  <si>
    <t>IN0114</t>
  </si>
  <si>
    <t>IN0115</t>
  </si>
  <si>
    <t>IN0116</t>
  </si>
  <si>
    <t>IN0117</t>
  </si>
  <si>
    <t>IN0118</t>
  </si>
  <si>
    <t>IN0120</t>
  </si>
  <si>
    <t>IN0121</t>
  </si>
  <si>
    <t>IN0122</t>
  </si>
  <si>
    <t>IN0123</t>
  </si>
  <si>
    <t>IN0124</t>
  </si>
  <si>
    <t>IN0125</t>
  </si>
  <si>
    <t>IN0126</t>
  </si>
  <si>
    <t>IN0127</t>
  </si>
  <si>
    <t>IN0128</t>
  </si>
  <si>
    <t>IN0129</t>
  </si>
  <si>
    <t>IN0130</t>
  </si>
  <si>
    <t>IN0131</t>
  </si>
  <si>
    <t>IN0133</t>
  </si>
  <si>
    <t>IN0134</t>
  </si>
  <si>
    <t>IN0135</t>
  </si>
  <si>
    <t>IN0136</t>
  </si>
  <si>
    <t>TORTILLA CHIPS 450G + SALSA MEXICAN DIP 250G</t>
  </si>
  <si>
    <t>COCKTAIL SHAKER</t>
  </si>
  <si>
    <t>12.00</t>
  </si>
  <si>
    <t>P.NOVÁK</t>
  </si>
  <si>
    <t>IN0019</t>
  </si>
  <si>
    <t>IN0023</t>
  </si>
  <si>
    <t>IN0027</t>
  </si>
  <si>
    <t>IN0031</t>
  </si>
  <si>
    <t>IN0045</t>
  </si>
  <si>
    <t>IN0050</t>
  </si>
  <si>
    <t>IN0061</t>
  </si>
  <si>
    <t>IN0066</t>
  </si>
  <si>
    <t>IN0070</t>
  </si>
  <si>
    <t>IN0078</t>
  </si>
  <si>
    <t>IN0080</t>
  </si>
  <si>
    <t>IN0084</t>
  </si>
  <si>
    <t>IN0087</t>
  </si>
  <si>
    <t>IN0089</t>
  </si>
  <si>
    <t>IN0090</t>
  </si>
  <si>
    <t>IN0097</t>
  </si>
  <si>
    <t>IN0106</t>
  </si>
  <si>
    <t>IN0107</t>
  </si>
  <si>
    <t>IN0119</t>
  </si>
  <si>
    <t>IN0132</t>
  </si>
  <si>
    <t>IN0137</t>
  </si>
  <si>
    <t>IN0138</t>
  </si>
  <si>
    <t>IN0139</t>
  </si>
  <si>
    <t>IN0140</t>
  </si>
  <si>
    <t>ORDER 
NO.</t>
  </si>
  <si>
    <t>ORDER ITEM</t>
  </si>
  <si>
    <t>DESCRIPTION</t>
  </si>
  <si>
    <t>PCS
ORDERED</t>
  </si>
  <si>
    <t>PRICE 
PER 
PIECE</t>
  </si>
  <si>
    <t>DRINKS</t>
  </si>
  <si>
    <t>RED BULL</t>
  </si>
  <si>
    <t>PILSNER URQUELL 30L</t>
  </si>
  <si>
    <t>WINE, SPARKLING WINE, CHAMPAGNE</t>
  </si>
  <si>
    <t>WHITE WINE WITH SPECIAL ATTRIBUTE /CZECH/</t>
  </si>
  <si>
    <t>WHITE WINE /ITALY/</t>
  </si>
  <si>
    <t>WHITE WINE /PORTUGAL/</t>
  </si>
  <si>
    <t>RED WINE WITH SPECIAL ATTRIBUTE /CZECH/</t>
  </si>
  <si>
    <t>RED WINE /ITALY/</t>
  </si>
  <si>
    <t>RED WINE /PORTUGAL/</t>
  </si>
  <si>
    <t xml:space="preserve">BOHEMIA REGIA BRUT  </t>
  </si>
  <si>
    <t xml:space="preserve">MOËT &amp; CHANDON IMPÉRIAL BRUT  </t>
  </si>
  <si>
    <t>SPIRITS AND LIQUEURS</t>
  </si>
  <si>
    <t xml:space="preserve">ABSOLUT VODKA, BLUE LABEL </t>
  </si>
  <si>
    <t>BEEFEATER GIN</t>
  </si>
  <si>
    <t xml:space="preserve">BECHEROVKA  </t>
  </si>
  <si>
    <t xml:space="preserve">SLIVOVITZ  </t>
  </si>
  <si>
    <t>FERNET STOCK</t>
  </si>
  <si>
    <t>JÄGERMAISTER</t>
  </si>
  <si>
    <t>BACARDI BLACK RUM</t>
  </si>
  <si>
    <t xml:space="preserve">CAPTAIN MORGAN SPICED RUM </t>
  </si>
  <si>
    <t xml:space="preserve">BALLANTINE'S </t>
  </si>
  <si>
    <t xml:space="preserve">JAMESON </t>
  </si>
  <si>
    <t xml:space="preserve">JIM BEAM </t>
  </si>
  <si>
    <t xml:space="preserve">RÉMY MARTIN V.S.O.P.  </t>
  </si>
  <si>
    <t>CAMPARI</t>
  </si>
  <si>
    <t>COFFEE AND TEA</t>
  </si>
  <si>
    <t>MOCCA COFFEE 1L POT</t>
  </si>
  <si>
    <t>RONNEFELDT TEAS – HOT WATER MIX 1L POT</t>
  </si>
  <si>
    <t>MILK 1L</t>
  </si>
  <si>
    <t>PACKAGED SUGAR</t>
  </si>
  <si>
    <t>SWEET MINI PASTRIES /MIN. 10 PIECES OF EACH/</t>
  </si>
  <si>
    <t>MINI CROISSANT</t>
  </si>
  <si>
    <t>MINI CINNAMON ROLL</t>
  </si>
  <si>
    <t>MINI VANILLA MUFFINS</t>
  </si>
  <si>
    <t>MINI CHOCOLATE MUFFINS</t>
  </si>
  <si>
    <t>MIX OF WEDDING DOUGHNUTS</t>
  </si>
  <si>
    <t>DOUGHNUTS</t>
  </si>
  <si>
    <t>CANAPÉS /MIN. 10 PIECES OF EACH/</t>
  </si>
  <si>
    <t>CANAPÉS WITH SOPRESSA SALAMI AND OLIVES</t>
  </si>
  <si>
    <t>CANAPÉS WITH HAM, PICKLE</t>
  </si>
  <si>
    <t>OPEN SANDWICHES /MIN. 10 PIECES OF EACH/</t>
  </si>
  <si>
    <t>OPEN SANDWICH - HAM, PICKLE, EGG, BUTTER</t>
  </si>
  <si>
    <t xml:space="preserve">OPEN SANDWICH - HUNGARIAN SALAMI, PICKLE, EGG, BUTTER </t>
  </si>
  <si>
    <t xml:space="preserve">OPEN SANDWICH - HAM, GOURMET SALAD, PICKLE  </t>
  </si>
  <si>
    <t>MINI TRAMEZZINI /MIN. 10 PIECES OF EACH/</t>
  </si>
  <si>
    <t>TRAMEZZINO WITH TUNA</t>
  </si>
  <si>
    <t>TRAMEZZINO WITH SMOKED SALMON</t>
  </si>
  <si>
    <t>COLD PLATTERS</t>
  </si>
  <si>
    <t xml:space="preserve">SMOKED SALMON WITH DIJON SAUCE </t>
  </si>
  <si>
    <t xml:space="preserve">PROSCIUTTO DI PARMA WITH PARMESAN  </t>
  </si>
  <si>
    <t xml:space="preserve">MINI CHICKEN SCHNITZELS, LEMON </t>
  </si>
  <si>
    <t>MINI PORK SCHNITZELS, LEMON</t>
  </si>
  <si>
    <t xml:space="preserve">MIXED PLATTER /HAM, SALAMI, CHEESE, VEGETABLES/ </t>
  </si>
  <si>
    <t xml:space="preserve">BAGUETTE 40 CM SLICED </t>
  </si>
  <si>
    <t>VEGETABLE SALADS</t>
  </si>
  <si>
    <t>DESSERTS</t>
  </si>
  <si>
    <t>TIRAMISU 120G</t>
  </si>
  <si>
    <t>VANILLA PANNA COTTA WITH RASPBERRIES  120G</t>
  </si>
  <si>
    <t>CHOCOLATE MOUSSE WITH SOUR CHERRIES  120G</t>
  </si>
  <si>
    <t>PLUM PIE  1250G</t>
  </si>
  <si>
    <t>APPLE PIE  1250G</t>
  </si>
  <si>
    <t>CHOCOLATE PIE WITH FOREST FRUITS AND ALMONDS  1250G</t>
  </si>
  <si>
    <t>SNACKS</t>
  </si>
  <si>
    <t>BOHEMIA CHIPS</t>
  </si>
  <si>
    <t>PRINGLES ORIGINAL</t>
  </si>
  <si>
    <t xml:space="preserve">SALTED ROASTED ALMONDS </t>
  </si>
  <si>
    <t>UNSALTED ROASTED PEANUTS</t>
  </si>
  <si>
    <t>BLANCHED HAZELNUTS</t>
  </si>
  <si>
    <t xml:space="preserve">DRIED APRICOTS </t>
  </si>
  <si>
    <t xml:space="preserve">DRIED PINEAPPLE  </t>
  </si>
  <si>
    <t xml:space="preserve">RENTAL OF EQUIPMENT </t>
  </si>
  <si>
    <t>STAINLESS STEEL COOL-BOX FOR A BOTTLE OF WINE OR SPRINKLING WINE</t>
  </si>
  <si>
    <t>ICE BUCKET /2KG + STAINLESS STEEL TONGS/</t>
  </si>
  <si>
    <t>BARTENDER'S BLENDER</t>
  </si>
  <si>
    <t>ROUND STAINLESS STEEL TRAY 30CM</t>
  </si>
  <si>
    <t>ILLY ESPRESSO + SUGAR + MILK /COMPLETE PORTION, 50 PIECES/</t>
  </si>
  <si>
    <t>ELECTRIC KETTLE 1L</t>
  </si>
  <si>
    <t>MICROWAVE OVEN</t>
  </si>
  <si>
    <t>CHAFING DISH + GEL PASTE /TO KEEP MEALS WARM/</t>
  </si>
  <si>
    <t>COOLING BEER TAP /PILSNER URQUELL/</t>
  </si>
  <si>
    <t>GLASS STAND WITH A LID FOR SWEET PASTRIES</t>
  </si>
  <si>
    <t>RENTAL GLASS AND CHINA</t>
  </si>
  <si>
    <t>GLASSES FOR SOFT DRINKS     2</t>
  </si>
  <si>
    <t xml:space="preserve">GLASSES FOR SPARKLING WINE  </t>
  </si>
  <si>
    <t xml:space="preserve">GLASSES FOR COGNAC   </t>
  </si>
  <si>
    <t xml:space="preserve">GLASSES FOR SPIRITS - SHOTS  </t>
  </si>
  <si>
    <t>CUP WITH SAUCER FOR COFFEE AND TEA 10 PIECES</t>
  </si>
  <si>
    <t xml:space="preserve">DESSERT PLATE   </t>
  </si>
  <si>
    <t xml:space="preserve">MEAT PLATE   </t>
  </si>
  <si>
    <t xml:space="preserve">TEASPOON  </t>
  </si>
  <si>
    <t xml:space="preserve">SOUP SPOON  </t>
  </si>
  <si>
    <t>MEAT FORK</t>
  </si>
  <si>
    <t xml:space="preserve">MEAT KNIFE </t>
  </si>
  <si>
    <t>OPENER FOR WINE BOTTLES AND SOFT DRINK BOTTLES</t>
  </si>
  <si>
    <t>RENTAL OF PAPER AND PLASTIC TABLEWARE</t>
  </si>
  <si>
    <t xml:space="preserve">COCKTAIL NAPKINS </t>
  </si>
  <si>
    <t xml:space="preserve">PLASTIC TEASPOONS </t>
  </si>
  <si>
    <t xml:space="preserve">PLASTIC SOUP SPOONS </t>
  </si>
  <si>
    <t xml:space="preserve">PLASTIC FORKS </t>
  </si>
  <si>
    <t xml:space="preserve">PLASTIC KNIVES </t>
  </si>
  <si>
    <t>PLASTIC CUPS 0.3L</t>
  </si>
  <si>
    <t>PLASTIC CUPS 0.5L</t>
  </si>
  <si>
    <t xml:space="preserve">THERMO CUPS FOR COFFEE AND TEA 0.2L </t>
  </si>
  <si>
    <t xml:space="preserve">WASTE BAGS 120L </t>
  </si>
  <si>
    <t>RENTAL OF FURNITURE /CHAIRS, TABLES, ETC./</t>
  </si>
  <si>
    <t>CLASSIC BLACK CHAIR</t>
  </si>
  <si>
    <t>WHITE CONFERENCE CHAIR</t>
  </si>
  <si>
    <t>BLACK CONFERENCE CHAIR</t>
  </si>
  <si>
    <t>WHITE VIP CONFERENCE CHAIR WITH ARMS</t>
  </si>
  <si>
    <t>BLACK VIP CONFERENCE CHAIR WITH ARMS</t>
  </si>
  <si>
    <t>WHITE PLASTIC BAR CHAIR</t>
  </si>
  <si>
    <t>CHAIR COVER (WHITE, CREAM, BLACK)</t>
  </si>
  <si>
    <t>WHITE SOFA 180CM</t>
  </si>
  <si>
    <t>BLACK SOFA 180CM</t>
  </si>
  <si>
    <t>WHITE EGG CHAIR</t>
  </si>
  <si>
    <t>RED EGG CHAIR</t>
  </si>
  <si>
    <t>ROUND TABLE 180CM</t>
  </si>
  <si>
    <t>ROUND TABLE 150CM</t>
  </si>
  <si>
    <t>ROUND TABLE 120CM</t>
  </si>
  <si>
    <t>RECTANGULAR TABLE 180X80CM</t>
  </si>
  <si>
    <t>TABLECLOTH 295X295CM (WHITE, CREAM, BLACK)</t>
  </si>
  <si>
    <t>STAINLESS STEEL CLOTHES RACK - 40 HANGERS</t>
  </si>
  <si>
    <t>PROFESSIONAL MOBILE CLOTHES RACK - 100 HOOKS</t>
  </si>
  <si>
    <t>24 PCS</t>
  </si>
  <si>
    <t>12 PCS</t>
  </si>
  <si>
    <t>36 PCS</t>
  </si>
  <si>
    <t>10 PCS</t>
  </si>
  <si>
    <t xml:space="preserve">1 PC </t>
  </si>
  <si>
    <t>1 PC</t>
  </si>
  <si>
    <t>450G + 250G</t>
  </si>
  <si>
    <t>77G</t>
  </si>
  <si>
    <t>165G</t>
  </si>
  <si>
    <t>0.5L PL.BOTTLE</t>
  </si>
  <si>
    <t>0.7L GL.BOTTLE</t>
  </si>
  <si>
    <t>0.2L CAN</t>
  </si>
  <si>
    <t>30L BARREL</t>
  </si>
  <si>
    <t>0.5L GL.BOTTLE</t>
  </si>
  <si>
    <t>10 PORTIONS</t>
  </si>
  <si>
    <t>1L</t>
  </si>
  <si>
    <t>20 PCS</t>
  </si>
  <si>
    <t>40G, 10 PCS</t>
  </si>
  <si>
    <t>25G, 20 PCS</t>
  </si>
  <si>
    <t>60G, 10 PCS</t>
  </si>
  <si>
    <t>20G, 10 PCS</t>
  </si>
  <si>
    <t>500G</t>
  </si>
  <si>
    <t>1000G</t>
  </si>
  <si>
    <t>1500G</t>
  </si>
  <si>
    <t>1 PC / 5 PORTIONS</t>
  </si>
  <si>
    <t>150G</t>
  </si>
  <si>
    <t>PORTION-PL.CUP</t>
  </si>
  <si>
    <t>50 PCS</t>
  </si>
  <si>
    <t>25 PCS</t>
  </si>
  <si>
    <t>ORDER DATE :</t>
  </si>
  <si>
    <t>ORDER TIME :</t>
  </si>
  <si>
    <t>PLACE OF DELIVERY:</t>
  </si>
  <si>
    <t>CONTACT PERSON / PHONE :</t>
  </si>
  <si>
    <t>BOOTH NO.</t>
  </si>
  <si>
    <t xml:space="preserve">PROSECCO SCAVI &amp; RAY </t>
  </si>
  <si>
    <t>ILLY COFFEE MACHINE /6X SMALL AND 6X LARGE ILLY CUP/</t>
  </si>
  <si>
    <t>GLASSES FOR WINE     2</t>
  </si>
  <si>
    <t>1L PL..BOTTLE</t>
  </si>
  <si>
    <t>1L PL.BOTTLE</t>
  </si>
  <si>
    <t>STAROPRAMEN</t>
  </si>
  <si>
    <t>STAROPRAMEN NON-ALCOHOLIC BEER</t>
  </si>
  <si>
    <t>0.5L CAN</t>
  </si>
  <si>
    <t>DELIVERY ON BOOTH   :</t>
  </si>
  <si>
    <t>ICE 5KG</t>
  </si>
  <si>
    <t>IN0141</t>
  </si>
  <si>
    <t>IN0142</t>
  </si>
  <si>
    <t>VAT:</t>
  </si>
  <si>
    <t>BILLING ADDRESS:</t>
  </si>
  <si>
    <t>ROYAL CROW COLA SLIM</t>
  </si>
  <si>
    <t>ROYAL CROW COLA</t>
  </si>
  <si>
    <t>JUICE RAUCH  / ORANGE</t>
  </si>
  <si>
    <t>JUICE RAUCH  / APPLE</t>
  </si>
  <si>
    <t>RAJEC WATER SPARKLING</t>
  </si>
  <si>
    <t>RAJEC WATER NON-SPARKLING</t>
  </si>
  <si>
    <t>0.33L PL.BOTTLE</t>
  </si>
  <si>
    <t>1.5L PL.BOTTLE</t>
  </si>
  <si>
    <t xml:space="preserve">0.2L </t>
  </si>
  <si>
    <t>TRAMEZZINO WITH HAM AND CHEESE</t>
  </si>
  <si>
    <t>10% VAT :</t>
  </si>
  <si>
    <t>PRICE EXCL. 
10% VAT</t>
  </si>
  <si>
    <t>TOTAL ORDER PRICE EXCL. 10% VAT :</t>
  </si>
  <si>
    <t>TOTAL ORDER PRICE INCL. 10% VAT :</t>
  </si>
  <si>
    <t>ORDER SHEET -  GASTRO PVA  2023</t>
  </si>
  <si>
    <t>1.1.2023</t>
  </si>
  <si>
    <t>CAPRESE SALAD WITH OLIVES AND FRESH BASIL  /VEG/</t>
  </si>
  <si>
    <t>MIXED LEAF SALAD /VEG/</t>
  </si>
  <si>
    <t>GREEK SALAD WITH FETA CHEESE AND OLIVES /VEG/</t>
  </si>
  <si>
    <t>MIXED FRESH FRUITS /VEG/</t>
  </si>
  <si>
    <t>TRAMEZZINO WITH PHILADELPHIA CHEESE AND HERBS /VEG/</t>
  </si>
  <si>
    <t>OPEN SANDWICH - GOUDA CHEESE, PICKLE, BUTTER  /VEG/</t>
  </si>
  <si>
    <t>CANAPÉS WITH MOZZARELLA AND TOMATOES, BASIL /VEG/</t>
  </si>
  <si>
    <t>CANAPÉS WITH GOUDA CHEESE, PICKLE /VEG/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</si>
</sst>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K_č_-;\-* #,##0.00\ _K_č_-;_-* &quot;-&quot;??\ _K_č_-;_-@_-"/>
    <numFmt numFmtId="165" formatCode="_(&quot;$&quot;* #,##0.00_);_(&quot;$&quot;* \(#,##0.00\);_(&quot;$&quot;* &quot;-&quot;??_);_(@_)"/>
    <numFmt numFmtId="166" formatCode="#,##0.00\ &quot;Kč&quot;"/>
    <numFmt numFmtId="167" formatCode="#,##0.00\ [$CZK]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  <font>
      <sz val="12"/>
      <name val="Calibri"/>
      <scheme val="minor"/>
    </font>
    <font>
      <sz val="14"/>
      <color theme="1"/>
      <name val="Calibri"/>
      <scheme val="minor"/>
    </font>
    <font>
      <b/>
      <sz val="14"/>
      <color theme="0"/>
      <name val="Calibri"/>
      <scheme val="minor"/>
    </font>
    <font>
      <sz val="10"/>
      <color theme="0"/>
      <name val="Calibri"/>
      <scheme val="minor"/>
    </font>
    <font>
      <sz val="14"/>
      <color theme="0"/>
      <name val="Calibri"/>
      <scheme val="minor"/>
    </font>
    <font>
      <b/>
      <sz val="28"/>
      <name val="Corbel"/>
      <scheme val="major"/>
    </font>
    <font>
      <sz val="18"/>
      <color theme="1"/>
      <name val="Calibri"/>
      <scheme val="minor"/>
    </font>
    <font>
      <b/>
      <sz val="30"/>
      <color theme="0"/>
      <name val="Corbel"/>
      <scheme val="major"/>
    </font>
    <font>
      <sz val="20"/>
      <color theme="1"/>
      <name val="Calibri"/>
      <scheme val="minor"/>
    </font>
    <font>
      <sz val="11"/>
      <color theme="1"/>
      <name val="Corbel"/>
      <family val="2"/>
      <scheme val="major"/>
    </font>
    <font>
      <sz val="14"/>
      <color theme="1"/>
      <name val="Calibri"/>
      <family val="2"/>
      <charset val="238"/>
      <scheme val="minor"/>
    </font>
    <font>
      <b/>
      <sz val="30"/>
      <color theme="0"/>
      <name val="Corbel"/>
      <family val="2"/>
      <charset val="238"/>
      <scheme val="major"/>
    </font>
    <font>
      <sz val="18"/>
      <color theme="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8" tint="0.59999389629810485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249977111117893"/>
        <bgColor theme="6" tint="0.79967650379955446"/>
      </patternFill>
    </fill>
    <fill>
      <patternFill patternType="solid">
        <fgColor theme="2" tint="-0.14999847407452621"/>
        <bgColor theme="6" tint="0.79967650379955446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499984740745262"/>
        <bgColor theme="6" tint="0.79967650379955446"/>
      </patternFill>
    </fill>
    <fill>
      <patternFill patternType="solid">
        <fgColor rgb="FFFF0000"/>
        <bgColor theme="6" tint="0.79967650379955446"/>
      </patternFill>
    </fill>
  </fills>
  <borders count="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6"/>
      </left>
      <right/>
      <top/>
      <bottom style="thick">
        <color theme="0"/>
      </bottom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vertical="center" indent="1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3" xfId="0" applyFill="1" applyBorder="1"/>
    <xf numFmtId="0" fontId="6" fillId="0" borderId="0" xfId="0" applyFont="1"/>
    <xf numFmtId="0" fontId="0" fillId="7" borderId="0" xfId="1" applyNumberFormat="1" applyFont="1" applyFill="1" applyBorder="1" applyAlignment="1">
      <alignment horizontal="right" vertical="center" indent="1"/>
    </xf>
    <xf numFmtId="0" fontId="0" fillId="7" borderId="1" xfId="0" applyFill="1" applyBorder="1" applyAlignment="1">
      <alignment horizontal="right"/>
    </xf>
    <xf numFmtId="0" fontId="0" fillId="7" borderId="0" xfId="0" applyFill="1" applyAlignment="1">
      <alignment horizontal="right" vertical="center" indent="1"/>
    </xf>
    <xf numFmtId="0" fontId="8" fillId="8" borderId="0" xfId="0" applyFont="1" applyFill="1"/>
    <xf numFmtId="0" fontId="9" fillId="8" borderId="0" xfId="1" applyNumberFormat="1" applyFont="1" applyFill="1" applyBorder="1" applyAlignment="1">
      <alignment horizontal="right" vertical="center" indent="1"/>
    </xf>
    <xf numFmtId="0" fontId="7" fillId="8" borderId="0" xfId="0" applyFont="1" applyFill="1" applyAlignment="1">
      <alignment horizontal="left" vertical="center" indent="1"/>
    </xf>
    <xf numFmtId="166" fontId="7" fillId="8" borderId="0" xfId="2" applyNumberFormat="1" applyFont="1" applyFill="1" applyBorder="1" applyAlignment="1">
      <alignment horizontal="right" vertical="center" indent="1"/>
    </xf>
    <xf numFmtId="0" fontId="7" fillId="8" borderId="0" xfId="1" applyNumberFormat="1" applyFont="1" applyFill="1" applyBorder="1" applyAlignment="1">
      <alignment horizontal="right" vertical="center" indent="1"/>
    </xf>
    <xf numFmtId="166" fontId="7" fillId="8" borderId="0" xfId="1" applyNumberFormat="1" applyFont="1" applyFill="1" applyBorder="1" applyAlignment="1">
      <alignment horizontal="right" vertical="center" indent="1"/>
    </xf>
    <xf numFmtId="0" fontId="11" fillId="5" borderId="0" xfId="0" applyFont="1" applyFill="1" applyAlignment="1">
      <alignment vertical="top"/>
    </xf>
    <xf numFmtId="0" fontId="12" fillId="9" borderId="4" xfId="0" applyFont="1" applyFill="1" applyBorder="1" applyAlignment="1">
      <alignment horizontal="left" vertical="center" indent="1"/>
    </xf>
    <xf numFmtId="0" fontId="12" fillId="9" borderId="0" xfId="0" applyFont="1" applyFill="1" applyAlignment="1">
      <alignment horizontal="left" vertical="center" indent="1"/>
    </xf>
    <xf numFmtId="0" fontId="0" fillId="5" borderId="0" xfId="1" applyNumberFormat="1" applyFont="1" applyFill="1" applyBorder="1" applyAlignment="1">
      <alignment horizontal="right" vertical="center" indent="1"/>
    </xf>
    <xf numFmtId="0" fontId="0" fillId="11" borderId="4" xfId="1" applyNumberFormat="1" applyFont="1" applyFill="1" applyBorder="1" applyAlignment="1">
      <alignment horizontal="right" vertical="center" indent="1"/>
    </xf>
    <xf numFmtId="166" fontId="0" fillId="10" borderId="0" xfId="2" applyNumberFormat="1" applyFont="1" applyFill="1" applyBorder="1" applyAlignment="1">
      <alignment horizontal="center" vertical="center"/>
    </xf>
    <xf numFmtId="0" fontId="2" fillId="11" borderId="0" xfId="1" applyNumberFormat="1" applyFont="1" applyFill="1" applyBorder="1" applyAlignment="1">
      <alignment horizontal="center" vertical="center"/>
    </xf>
    <xf numFmtId="0" fontId="10" fillId="12" borderId="4" xfId="0" applyFont="1" applyFill="1" applyBorder="1"/>
    <xf numFmtId="0" fontId="10" fillId="12" borderId="4" xfId="0" applyFont="1" applyFill="1" applyBorder="1" applyAlignment="1">
      <alignment horizontal="left" vertical="center" indent="1"/>
    </xf>
    <xf numFmtId="166" fontId="10" fillId="12" borderId="4" xfId="2" applyNumberFormat="1" applyFont="1" applyFill="1" applyBorder="1" applyAlignment="1">
      <alignment horizontal="right" vertical="center" indent="1"/>
    </xf>
    <xf numFmtId="0" fontId="10" fillId="4" borderId="4" xfId="1" applyNumberFormat="1" applyFont="1" applyFill="1" applyBorder="1" applyAlignment="1">
      <alignment horizontal="right" vertical="center" indent="1"/>
    </xf>
    <xf numFmtId="0" fontId="10" fillId="12" borderId="5" xfId="0" applyFont="1" applyFill="1" applyBorder="1"/>
    <xf numFmtId="0" fontId="10" fillId="12" borderId="5" xfId="0" applyFont="1" applyFill="1" applyBorder="1" applyAlignment="1">
      <alignment horizontal="left" vertical="center" indent="1"/>
    </xf>
    <xf numFmtId="166" fontId="10" fillId="12" borderId="5" xfId="2" applyNumberFormat="1" applyFont="1" applyFill="1" applyBorder="1" applyAlignment="1">
      <alignment horizontal="right" vertical="center" indent="1"/>
    </xf>
    <xf numFmtId="0" fontId="10" fillId="4" borderId="5" xfId="1" applyNumberFormat="1" applyFont="1" applyFill="1" applyBorder="1" applyAlignment="1">
      <alignment horizontal="right" vertical="center" indent="1"/>
    </xf>
    <xf numFmtId="0" fontId="10" fillId="13" borderId="5" xfId="0" applyFont="1" applyFill="1" applyBorder="1"/>
    <xf numFmtId="0" fontId="10" fillId="13" borderId="5" xfId="0" applyFont="1" applyFill="1" applyBorder="1" applyAlignment="1">
      <alignment horizontal="left" vertical="center" indent="1"/>
    </xf>
    <xf numFmtId="166" fontId="10" fillId="13" borderId="5" xfId="2" applyNumberFormat="1" applyFont="1" applyFill="1" applyBorder="1" applyAlignment="1">
      <alignment horizontal="right" vertical="center" indent="1"/>
    </xf>
    <xf numFmtId="0" fontId="10" fillId="2" borderId="5" xfId="0" applyFont="1" applyFill="1" applyBorder="1" applyAlignment="1">
      <alignment horizontal="right" vertical="center" indent="1"/>
    </xf>
    <xf numFmtId="0" fontId="13" fillId="6" borderId="0" xfId="0" applyFont="1" applyFill="1" applyAlignment="1">
      <alignment vertical="top"/>
    </xf>
    <xf numFmtId="0" fontId="0" fillId="0" borderId="0" xfId="0" applyAlignment="1">
      <alignment horizontal="right" vertical="center" indent="1"/>
    </xf>
    <xf numFmtId="0" fontId="9" fillId="8" borderId="0" xfId="0" applyFont="1" applyFill="1" applyAlignment="1">
      <alignment horizontal="right" vertical="center" indent="1"/>
    </xf>
    <xf numFmtId="14" fontId="14" fillId="10" borderId="4" xfId="2" applyNumberFormat="1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4" borderId="2" xfId="0" applyFont="1" applyFill="1" applyBorder="1" applyAlignment="1">
      <alignment horizontal="center" vertical="top" wrapText="1"/>
    </xf>
    <xf numFmtId="0" fontId="15" fillId="4" borderId="0" xfId="0" applyFont="1" applyFill="1" applyAlignment="1">
      <alignment horizontal="center" vertical="top" wrapText="1"/>
    </xf>
    <xf numFmtId="167" fontId="0" fillId="0" borderId="0" xfId="1" applyNumberFormat="1" applyFont="1" applyFill="1" applyBorder="1" applyAlignment="1">
      <alignment horizontal="right" vertical="center" indent="1"/>
    </xf>
    <xf numFmtId="167" fontId="9" fillId="8" borderId="0" xfId="1" applyNumberFormat="1" applyFont="1" applyFill="1" applyBorder="1" applyAlignment="1">
      <alignment horizontal="right" vertical="center" indent="1"/>
    </xf>
    <xf numFmtId="167" fontId="0" fillId="0" borderId="0" xfId="0" applyNumberFormat="1" applyAlignment="1">
      <alignment horizontal="right" vertical="center" indent="1"/>
    </xf>
    <xf numFmtId="167" fontId="10" fillId="12" borderId="4" xfId="0" applyNumberFormat="1" applyFont="1" applyFill="1" applyBorder="1" applyAlignment="1">
      <alignment horizontal="right" vertical="center" indent="1"/>
    </xf>
    <xf numFmtId="167" fontId="10" fillId="12" borderId="5" xfId="0" applyNumberFormat="1" applyFont="1" applyFill="1" applyBorder="1" applyAlignment="1">
      <alignment horizontal="right" vertical="center" indent="1"/>
    </xf>
    <xf numFmtId="167" fontId="10" fillId="13" borderId="5" xfId="0" applyNumberFormat="1" applyFont="1" applyFill="1" applyBorder="1" applyAlignment="1">
      <alignment horizontal="right" vertical="center" indent="1"/>
    </xf>
    <xf numFmtId="167" fontId="0" fillId="0" borderId="0" xfId="2" applyNumberFormat="1" applyFont="1" applyFill="1" applyBorder="1" applyAlignment="1">
      <alignment horizontal="right" vertical="center" indent="1"/>
    </xf>
    <xf numFmtId="167" fontId="9" fillId="8" borderId="0" xfId="2" applyNumberFormat="1" applyFont="1" applyFill="1" applyBorder="1" applyAlignment="1">
      <alignment horizontal="right" vertical="center" indent="1"/>
    </xf>
    <xf numFmtId="0" fontId="0" fillId="0" borderId="0" xfId="0" applyAlignment="1">
      <alignment horizontal="right" vertical="center" wrapText="1" indent="1"/>
    </xf>
    <xf numFmtId="0" fontId="17" fillId="6" borderId="0" xfId="0" applyFont="1" applyFill="1" applyAlignment="1">
      <alignment horizontal="left" vertical="center" indent="1"/>
    </xf>
    <xf numFmtId="0" fontId="18" fillId="9" borderId="4" xfId="0" applyFont="1" applyFill="1" applyBorder="1"/>
    <xf numFmtId="49" fontId="19" fillId="10" borderId="4" xfId="2" applyNumberFormat="1" applyFont="1" applyFill="1" applyBorder="1" applyAlignment="1">
      <alignment horizontal="right" vertical="center"/>
    </xf>
    <xf numFmtId="0" fontId="18" fillId="9" borderId="0" xfId="0" applyFont="1" applyFill="1"/>
    <xf numFmtId="166" fontId="16" fillId="10" borderId="4" xfId="2" applyNumberFormat="1" applyFont="1" applyFill="1" applyBorder="1" applyAlignment="1">
      <alignment horizontal="right" vertical="center"/>
    </xf>
    <xf numFmtId="166" fontId="0" fillId="0" borderId="0" xfId="2" applyNumberFormat="1" applyFont="1" applyFill="1" applyBorder="1" applyAlignment="1">
      <alignment horizontal="right" vertical="center" indent="1"/>
    </xf>
    <xf numFmtId="0" fontId="20" fillId="12" borderId="4" xfId="0" applyFont="1" applyFill="1" applyBorder="1"/>
    <xf numFmtId="0" fontId="20" fillId="12" borderId="4" xfId="0" applyFont="1" applyFill="1" applyBorder="1" applyAlignment="1">
      <alignment horizontal="right" vertical="center" indent="1"/>
    </xf>
    <xf numFmtId="166" fontId="20" fillId="12" borderId="4" xfId="2" applyNumberFormat="1" applyFont="1" applyFill="1" applyBorder="1" applyAlignment="1">
      <alignment horizontal="right" vertical="center" indent="1"/>
    </xf>
    <xf numFmtId="0" fontId="20" fillId="4" borderId="4" xfId="1" applyNumberFormat="1" applyFont="1" applyFill="1" applyBorder="1" applyAlignment="1">
      <alignment horizontal="right" vertical="center" indent="1"/>
    </xf>
    <xf numFmtId="166" fontId="20" fillId="12" borderId="4" xfId="0" applyNumberFormat="1" applyFont="1" applyFill="1" applyBorder="1" applyAlignment="1">
      <alignment horizontal="right" vertical="center" indent="1"/>
    </xf>
    <xf numFmtId="14" fontId="14" fillId="10" borderId="4" xfId="2" applyNumberFormat="1" applyFont="1" applyFill="1" applyBorder="1" applyAlignment="1">
      <alignment horizontal="center" vertical="center"/>
    </xf>
    <xf numFmtId="49" fontId="19" fillId="10" borderId="4" xfId="2" applyNumberFormat="1" applyFont="1" applyFill="1" applyBorder="1" applyAlignment="1">
      <alignment horizontal="center" vertical="center"/>
    </xf>
  </cellXfs>
  <cellStyles count="47">
    <cellStyle name="Comma" xfId="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 customBuiltin="1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#,##0.0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numFmt numFmtId="166" formatCode="#,##0.00\ &quot;Kč&quot;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orbel"/>
        <scheme val="major"/>
      </font>
      <alignment horizontal="center" vertical="top" textRotation="0" wrapText="1" indent="0" justifyLastLine="0" shrinkToFit="0"/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 xr9:uid="{00000000-0011-0000-FFFF-FFFF00000000}">
      <tableStyleElement type="wholeTable" dxfId="51"/>
      <tableStyleElement type="headerRow" dxfId="50"/>
      <tableStyleElement type="firstColumn" dxfId="49"/>
    </tableStyle>
  </tableStyles>
  <colors>
    <mruColors>
      <color rgb="FFE5E7E9"/>
      <color rgb="FFCACFD3"/>
      <color rgb="FF5B9EA4"/>
      <color rgb="FF324966"/>
      <color rgb="FFCFC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1865</xdr:rowOff>
    </xdr:from>
    <xdr:to>
      <xdr:col>7</xdr:col>
      <xdr:colOff>10113</xdr:colOff>
      <xdr:row>7</xdr:row>
      <xdr:rowOff>95250</xdr:rowOff>
    </xdr:to>
    <xdr:grpSp>
      <xdr:nvGrpSpPr>
        <xdr:cNvPr id="2" name="Ohraničení nadpisu" descr="&quot;&quot;&quot;" title="Ohraničení nadpis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6675" y="2411690"/>
          <a:ext cx="7734888" cy="93385"/>
          <a:chOff x="313008" y="630515"/>
          <a:chExt cx="11155680" cy="93385"/>
        </a:xfrm>
        <a:solidFill>
          <a:schemeClr val="bg1"/>
        </a:solidFill>
      </xdr:grpSpPr>
      <xdr:sp macro="" textlink="">
        <xdr:nvSpPr>
          <xdr:cNvPr id="16" name="Tvar okraje nadpisu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var okraje nadpisu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101600</xdr:colOff>
      <xdr:row>1</xdr:row>
      <xdr:rowOff>114300</xdr:rowOff>
    </xdr:from>
    <xdr:to>
      <xdr:col>7</xdr:col>
      <xdr:colOff>3174</xdr:colOff>
      <xdr:row>3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9600" y="584200"/>
          <a:ext cx="2006599" cy="685800"/>
        </a:xfrm>
        <a:prstGeom prst="rect">
          <a:avLst/>
        </a:prstGeom>
      </xdr:spPr>
    </xdr:pic>
    <xdr:clientData/>
  </xdr:twoCellAnchor>
  <xdr:twoCellAnchor editAs="oneCell">
    <xdr:from>
      <xdr:col>5</xdr:col>
      <xdr:colOff>182452</xdr:colOff>
      <xdr:row>3</xdr:row>
      <xdr:rowOff>264189</xdr:rowOff>
    </xdr:from>
    <xdr:to>
      <xdr:col>7</xdr:col>
      <xdr:colOff>0</xdr:colOff>
      <xdr:row>5</xdr:row>
      <xdr:rowOff>38099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0452" y="1394489"/>
          <a:ext cx="1874948" cy="4343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eznamTabulekInventáře" displayName="SeznamTabulekInventáře" ref="B10:G161" totalsRowShown="0" headerRowDxfId="6">
  <autoFilter ref="B10:G161" xr:uid="{00000000-0009-0000-0100-000001000000}"/>
  <tableColumns count="6">
    <tableColumn id="1" xr3:uid="{00000000-0010-0000-0000-000001000000}" name="ORDER _x000a_NO." dataDxfId="5"/>
    <tableColumn id="2" xr3:uid="{00000000-0010-0000-0000-000002000000}" name="ORDER ITEM" dataDxfId="4"/>
    <tableColumn id="3" xr3:uid="{00000000-0010-0000-0000-000003000000}" name="DESCRIPTION" dataDxfId="3"/>
    <tableColumn id="4" xr3:uid="{00000000-0010-0000-0000-000004000000}" name="PRICE _x000a_PER _x000a_PIECE" dataDxfId="2"/>
    <tableColumn id="5" xr3:uid="{00000000-0010-0000-0000-000005000000}" name="PCS_x000a_ORDERED" dataDxfId="1"/>
    <tableColumn id="11" xr3:uid="{00000000-0010-0000-0000-00000B000000}" name="PRICE EXCL. _x000a_10% VAT" dataDxfId="0">
      <calculatedColumnFormula>SeznamTabulekInventáře[[#This Row],[PRICE 
PER 
PIECE]]*SeznamTabulekInventáře[[#This Row],[PCS
ORDERED]]</calculatedColumnFormula>
    </tableColumn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="Skladové položky" altTextSummary="Zadejte podrobnosti o skladových zásobách, jako je inventární číslo, název, popis, jednotková cena, množství na skladě, inventární hodnota (výpočtové pole), úroveň pro doobjednání, doba doobjednání ve dnech, množství pro doobjednání a označení zrušených položek. 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B1:G166"/>
  <sheetViews>
    <sheetView showGridLines="0" tabSelected="1" showRuler="0" view="pageLayout" topLeftCell="A43" workbookViewId="0">
      <selection activeCell="C64" sqref="C64"/>
    </sheetView>
  </sheetViews>
  <sheetFormatPr defaultColWidth="8.85546875" defaultRowHeight="17.25" customHeight="1" x14ac:dyDescent="0.2"/>
  <cols>
    <col min="1" max="1" width="1" customWidth="1"/>
    <col min="2" max="2" width="10.42578125" customWidth="1"/>
    <col min="3" max="3" width="52" customWidth="1"/>
    <col min="4" max="4" width="15.28515625" style="1" customWidth="1"/>
    <col min="5" max="5" width="14.140625" style="1" customWidth="1"/>
    <col min="6" max="6" width="11.42578125" style="1" customWidth="1"/>
    <col min="7" max="7" width="17.42578125" style="1" customWidth="1"/>
    <col min="8" max="8" width="1.7109375" customWidth="1"/>
  </cols>
  <sheetData>
    <row r="1" spans="2:7" ht="36.950000000000003" customHeight="1" thickBot="1" x14ac:dyDescent="0.25">
      <c r="B1" s="53" t="s">
        <v>327</v>
      </c>
      <c r="C1" s="36"/>
      <c r="D1" s="36"/>
      <c r="E1" s="36"/>
      <c r="F1" s="36"/>
      <c r="G1" s="36"/>
    </row>
    <row r="2" spans="2:7" ht="26.1" customHeight="1" thickTop="1" thickBot="1" x14ac:dyDescent="0.4">
      <c r="B2" s="54" t="s">
        <v>294</v>
      </c>
      <c r="C2" s="18"/>
      <c r="D2" s="65" t="s">
        <v>328</v>
      </c>
      <c r="E2" s="65"/>
      <c r="F2" s="17"/>
      <c r="G2" s="17"/>
    </row>
    <row r="3" spans="2:7" ht="26.1" customHeight="1" thickTop="1" thickBot="1" x14ac:dyDescent="0.4">
      <c r="B3" s="54" t="s">
        <v>295</v>
      </c>
      <c r="C3" s="18"/>
      <c r="D3" s="64" t="s">
        <v>110</v>
      </c>
      <c r="E3" s="64"/>
      <c r="F3" s="17"/>
      <c r="G3" s="17"/>
    </row>
    <row r="4" spans="2:7" ht="26.1" customHeight="1" thickTop="1" thickBot="1" x14ac:dyDescent="0.4">
      <c r="B4" s="54" t="s">
        <v>296</v>
      </c>
      <c r="C4" s="18"/>
      <c r="D4" s="57" t="s">
        <v>298</v>
      </c>
      <c r="E4" s="21"/>
      <c r="F4" s="17"/>
      <c r="G4" s="17"/>
    </row>
    <row r="5" spans="2:7" ht="26.1" customHeight="1" thickTop="1" thickBot="1" x14ac:dyDescent="0.4">
      <c r="B5" s="54" t="s">
        <v>312</v>
      </c>
      <c r="C5" s="18"/>
      <c r="D5" s="55"/>
      <c r="E5" s="21"/>
      <c r="F5" s="17"/>
      <c r="G5" s="17"/>
    </row>
    <row r="6" spans="2:7" ht="26.1" customHeight="1" thickTop="1" thickBot="1" x14ac:dyDescent="0.4">
      <c r="B6" s="54" t="s">
        <v>311</v>
      </c>
      <c r="C6" s="18"/>
      <c r="D6" s="39"/>
      <c r="E6" s="21"/>
      <c r="F6" s="17"/>
      <c r="G6" s="17"/>
    </row>
    <row r="7" spans="2:7" ht="26.1" customHeight="1" thickTop="1" x14ac:dyDescent="0.35">
      <c r="B7" s="56" t="s">
        <v>297</v>
      </c>
      <c r="C7" s="19"/>
      <c r="D7" s="22" t="s">
        <v>111</v>
      </c>
      <c r="E7" s="23">
        <v>111111111</v>
      </c>
      <c r="F7" s="17"/>
      <c r="G7" s="20"/>
    </row>
    <row r="8" spans="2:7" ht="12" customHeight="1" thickBot="1" x14ac:dyDescent="0.25"/>
    <row r="9" spans="2:7" ht="6" customHeight="1" thickTop="1" x14ac:dyDescent="0.2">
      <c r="B9" s="6"/>
      <c r="C9" s="3"/>
      <c r="D9" s="4"/>
      <c r="E9" s="4"/>
      <c r="F9" s="9"/>
      <c r="G9" s="5"/>
    </row>
    <row r="10" spans="2:7" ht="46.35" customHeight="1" thickBot="1" x14ac:dyDescent="0.25">
      <c r="B10" s="42" t="s">
        <v>136</v>
      </c>
      <c r="C10" s="40" t="s">
        <v>137</v>
      </c>
      <c r="D10" s="40" t="s">
        <v>138</v>
      </c>
      <c r="E10" s="40" t="s">
        <v>140</v>
      </c>
      <c r="F10" s="41" t="s">
        <v>139</v>
      </c>
      <c r="G10" s="43" t="s">
        <v>324</v>
      </c>
    </row>
    <row r="11" spans="2:7" ht="19.5" thickTop="1" x14ac:dyDescent="0.3">
      <c r="B11" s="2"/>
      <c r="C11" s="11" t="s">
        <v>141</v>
      </c>
      <c r="D11" s="13"/>
      <c r="E11" s="14"/>
      <c r="F11" s="15"/>
      <c r="G11" s="16"/>
    </row>
    <row r="12" spans="2:7" ht="17.25" customHeight="1" x14ac:dyDescent="0.2">
      <c r="B12" s="2" t="s">
        <v>0</v>
      </c>
      <c r="C12" t="s">
        <v>317</v>
      </c>
      <c r="D12" s="37" t="s">
        <v>319</v>
      </c>
      <c r="E12" s="58">
        <v>30</v>
      </c>
      <c r="F12" s="8"/>
      <c r="G12" s="44">
        <f>SeznamTabulekInventáře[[#This Row],[PRICE 
PER 
PIECE]]*SeznamTabulekInventáře[[#This Row],[PCS
ORDERED]]</f>
        <v>0</v>
      </c>
    </row>
    <row r="13" spans="2:7" ht="17.25" customHeight="1" x14ac:dyDescent="0.2">
      <c r="B13" s="2" t="s">
        <v>1</v>
      </c>
      <c r="C13" t="s">
        <v>317</v>
      </c>
      <c r="D13" s="37" t="s">
        <v>320</v>
      </c>
      <c r="E13" s="58">
        <v>40</v>
      </c>
      <c r="F13" s="8"/>
      <c r="G13" s="44">
        <f>SeznamTabulekInventáře[[#This Row],[PRICE 
PER 
PIECE]]*SeznamTabulekInventáře[[#This Row],[PCS
ORDERED]]</f>
        <v>0</v>
      </c>
    </row>
    <row r="14" spans="2:7" ht="17.25" customHeight="1" x14ac:dyDescent="0.2">
      <c r="B14" s="2" t="s">
        <v>2</v>
      </c>
      <c r="C14" t="s">
        <v>318</v>
      </c>
      <c r="D14" s="37" t="s">
        <v>319</v>
      </c>
      <c r="E14" s="58">
        <v>30</v>
      </c>
      <c r="F14" s="8"/>
      <c r="G14" s="44">
        <f>SeznamTabulekInventáře[[#This Row],[PRICE 
PER 
PIECE]]*SeznamTabulekInventáře[[#This Row],[PCS
ORDERED]]</f>
        <v>0</v>
      </c>
    </row>
    <row r="15" spans="2:7" ht="17.25" customHeight="1" x14ac:dyDescent="0.2">
      <c r="B15" s="2" t="s">
        <v>3</v>
      </c>
      <c r="C15" t="s">
        <v>318</v>
      </c>
      <c r="D15" s="37" t="s">
        <v>320</v>
      </c>
      <c r="E15" s="58">
        <v>40</v>
      </c>
      <c r="F15" s="8"/>
      <c r="G15" s="44">
        <f>SeznamTabulekInventáře[[#This Row],[PRICE 
PER 
PIECE]]*SeznamTabulekInventáře[[#This Row],[PCS
ORDERED]]</f>
        <v>0</v>
      </c>
    </row>
    <row r="16" spans="2:7" ht="17.25" customHeight="1" x14ac:dyDescent="0.2">
      <c r="B16" s="2" t="s">
        <v>4</v>
      </c>
      <c r="C16" t="s">
        <v>315</v>
      </c>
      <c r="D16" s="37" t="s">
        <v>321</v>
      </c>
      <c r="E16" s="58">
        <v>35</v>
      </c>
      <c r="F16" s="8"/>
      <c r="G16" s="44">
        <f>SeznamTabulekInventáře[[#This Row],[PRICE 
PER 
PIECE]]*SeznamTabulekInventáře[[#This Row],[PCS
ORDERED]]</f>
        <v>0</v>
      </c>
    </row>
    <row r="17" spans="2:7" ht="17.25" customHeight="1" x14ac:dyDescent="0.2">
      <c r="B17" s="2" t="s">
        <v>5</v>
      </c>
      <c r="C17" t="s">
        <v>316</v>
      </c>
      <c r="D17" s="37" t="s">
        <v>321</v>
      </c>
      <c r="E17" s="58">
        <v>35</v>
      </c>
      <c r="F17" s="8"/>
      <c r="G17" s="44">
        <f>SeznamTabulekInventáře[[#This Row],[PRICE 
PER 
PIECE]]*SeznamTabulekInventáře[[#This Row],[PCS
ORDERED]]</f>
        <v>0</v>
      </c>
    </row>
    <row r="18" spans="2:7" ht="17.25" customHeight="1" x14ac:dyDescent="0.2">
      <c r="B18" s="2" t="s">
        <v>6</v>
      </c>
      <c r="C18" t="s">
        <v>315</v>
      </c>
      <c r="D18" s="37" t="s">
        <v>303</v>
      </c>
      <c r="E18" s="58">
        <v>80</v>
      </c>
      <c r="F18" s="8"/>
      <c r="G18" s="44">
        <f>SeznamTabulekInventáře[[#This Row],[PRICE 
PER 
PIECE]]*SeznamTabulekInventáře[[#This Row],[PCS
ORDERED]]</f>
        <v>0</v>
      </c>
    </row>
    <row r="19" spans="2:7" ht="17.25" customHeight="1" x14ac:dyDescent="0.2">
      <c r="B19" s="2" t="s">
        <v>7</v>
      </c>
      <c r="C19" t="s">
        <v>316</v>
      </c>
      <c r="D19" s="37" t="s">
        <v>302</v>
      </c>
      <c r="E19" s="58">
        <v>80</v>
      </c>
      <c r="F19" s="8"/>
      <c r="G19" s="44">
        <f>SeznamTabulekInventáře[[#This Row],[PRICE 
PER 
PIECE]]*SeznamTabulekInventáře[[#This Row],[PCS
ORDERED]]</f>
        <v>0</v>
      </c>
    </row>
    <row r="20" spans="2:7" ht="17.25" customHeight="1" x14ac:dyDescent="0.2">
      <c r="B20" s="2" t="s">
        <v>8</v>
      </c>
      <c r="C20" t="s">
        <v>314</v>
      </c>
      <c r="D20" s="37" t="s">
        <v>274</v>
      </c>
      <c r="E20" s="58">
        <v>35</v>
      </c>
      <c r="F20" s="8"/>
      <c r="G20" s="44">
        <f>SeznamTabulekInventáře[[#This Row],[PRICE 
PER 
PIECE]]*SeznamTabulekInventáře[[#This Row],[PCS
ORDERED]]</f>
        <v>0</v>
      </c>
    </row>
    <row r="21" spans="2:7" ht="17.25" customHeight="1" x14ac:dyDescent="0.2">
      <c r="B21" s="2" t="s">
        <v>9</v>
      </c>
      <c r="C21" t="s">
        <v>313</v>
      </c>
      <c r="D21" s="37" t="s">
        <v>274</v>
      </c>
      <c r="E21" s="58">
        <v>35</v>
      </c>
      <c r="F21" s="8"/>
      <c r="G21" s="44">
        <f>SeznamTabulekInventáře[[#This Row],[PRICE 
PER 
PIECE]]*SeznamTabulekInventáře[[#This Row],[PCS
ORDERED]]</f>
        <v>0</v>
      </c>
    </row>
    <row r="22" spans="2:7" ht="17.25" customHeight="1" x14ac:dyDescent="0.2">
      <c r="B22" s="2" t="s">
        <v>10</v>
      </c>
      <c r="C22" t="s">
        <v>142</v>
      </c>
      <c r="D22" s="52" t="s">
        <v>276</v>
      </c>
      <c r="E22" s="58">
        <v>45</v>
      </c>
      <c r="F22" s="8"/>
      <c r="G22" s="44">
        <f>SeznamTabulekInventáře[[#This Row],[PRICE 
PER 
PIECE]]*SeznamTabulekInventáře[[#This Row],[PCS
ORDERED]]</f>
        <v>0</v>
      </c>
    </row>
    <row r="23" spans="2:7" ht="17.25" customHeight="1" x14ac:dyDescent="0.2">
      <c r="B23" s="2" t="s">
        <v>11</v>
      </c>
      <c r="C23" t="s">
        <v>304</v>
      </c>
      <c r="D23" s="37" t="s">
        <v>306</v>
      </c>
      <c r="E23" s="58">
        <v>40</v>
      </c>
      <c r="F23" s="8"/>
      <c r="G23" s="44">
        <f>SeznamTabulekInventáře[[#This Row],[PRICE 
PER 
PIECE]]*SeznamTabulekInventáře[[#This Row],[PCS
ORDERED]]</f>
        <v>0</v>
      </c>
    </row>
    <row r="24" spans="2:7" ht="17.25" customHeight="1" x14ac:dyDescent="0.2">
      <c r="B24" s="2" t="s">
        <v>12</v>
      </c>
      <c r="C24" t="s">
        <v>305</v>
      </c>
      <c r="D24" s="37" t="s">
        <v>306</v>
      </c>
      <c r="E24" s="58">
        <v>35</v>
      </c>
      <c r="F24" s="8"/>
      <c r="G24" s="44">
        <f>SeznamTabulekInventáře[[#This Row],[PRICE 
PER 
PIECE]]*SeznamTabulekInventáře[[#This Row],[PCS
ORDERED]]</f>
        <v>0</v>
      </c>
    </row>
    <row r="25" spans="2:7" ht="17.25" customHeight="1" x14ac:dyDescent="0.2">
      <c r="B25" s="2" t="s">
        <v>13</v>
      </c>
      <c r="C25" t="s">
        <v>143</v>
      </c>
      <c r="D25" s="37" t="s">
        <v>277</v>
      </c>
      <c r="E25" s="58">
        <v>2390</v>
      </c>
      <c r="F25" s="8"/>
      <c r="G25" s="44">
        <f>SeznamTabulekInventáře[[#This Row],[PRICE 
PER 
PIECE]]*SeznamTabulekInventáře[[#This Row],[PCS
ORDERED]]</f>
        <v>0</v>
      </c>
    </row>
    <row r="26" spans="2:7" ht="17.25" customHeight="1" x14ac:dyDescent="0.3">
      <c r="B26" s="2"/>
      <c r="C26" s="11" t="s">
        <v>144</v>
      </c>
      <c r="D26" s="38"/>
      <c r="E26" s="51"/>
      <c r="F26" s="12"/>
      <c r="G26" s="45"/>
    </row>
    <row r="27" spans="2:7" ht="17.25" customHeight="1" x14ac:dyDescent="0.2">
      <c r="B27" s="2" t="s">
        <v>112</v>
      </c>
      <c r="C27" t="s">
        <v>145</v>
      </c>
      <c r="D27" s="37" t="s">
        <v>275</v>
      </c>
      <c r="E27" s="58">
        <v>180</v>
      </c>
      <c r="F27" s="8"/>
      <c r="G27" s="44">
        <f>SeznamTabulekInventáře[[#This Row],[PRICE 
PER 
PIECE]]*SeznamTabulekInventáře[[#This Row],[PCS
ORDERED]]</f>
        <v>0</v>
      </c>
    </row>
    <row r="28" spans="2:7" ht="17.25" customHeight="1" x14ac:dyDescent="0.2">
      <c r="B28" s="2" t="s">
        <v>14</v>
      </c>
      <c r="C28" t="s">
        <v>146</v>
      </c>
      <c r="D28" s="37" t="s">
        <v>275</v>
      </c>
      <c r="E28" s="58">
        <v>290</v>
      </c>
      <c r="F28" s="8"/>
      <c r="G28" s="44">
        <f>SeznamTabulekInventáře[[#This Row],[PRICE 
PER 
PIECE]]*SeznamTabulekInventáře[[#This Row],[PCS
ORDERED]]</f>
        <v>0</v>
      </c>
    </row>
    <row r="29" spans="2:7" ht="17.25" customHeight="1" x14ac:dyDescent="0.2">
      <c r="B29" s="2" t="s">
        <v>15</v>
      </c>
      <c r="C29" t="s">
        <v>147</v>
      </c>
      <c r="D29" s="37" t="s">
        <v>275</v>
      </c>
      <c r="E29" s="58">
        <v>290</v>
      </c>
      <c r="F29" s="8"/>
      <c r="G29" s="44">
        <f>SeznamTabulekInventáře[[#This Row],[PRICE 
PER 
PIECE]]*SeznamTabulekInventáře[[#This Row],[PCS
ORDERED]]</f>
        <v>0</v>
      </c>
    </row>
    <row r="30" spans="2:7" ht="17.25" customHeight="1" x14ac:dyDescent="0.2">
      <c r="B30" s="2" t="s">
        <v>16</v>
      </c>
      <c r="C30" t="s">
        <v>148</v>
      </c>
      <c r="D30" s="37" t="s">
        <v>275</v>
      </c>
      <c r="E30" s="58">
        <v>180</v>
      </c>
      <c r="F30" s="8"/>
      <c r="G30" s="44">
        <f>SeznamTabulekInventáře[[#This Row],[PRICE 
PER 
PIECE]]*SeznamTabulekInventáře[[#This Row],[PCS
ORDERED]]</f>
        <v>0</v>
      </c>
    </row>
    <row r="31" spans="2:7" ht="17.25" customHeight="1" x14ac:dyDescent="0.2">
      <c r="B31" s="2" t="s">
        <v>113</v>
      </c>
      <c r="C31" t="s">
        <v>149</v>
      </c>
      <c r="D31" s="37" t="s">
        <v>275</v>
      </c>
      <c r="E31" s="58">
        <v>290</v>
      </c>
      <c r="F31" s="8"/>
      <c r="G31" s="44">
        <f>SeznamTabulekInventáře[[#This Row],[PRICE 
PER 
PIECE]]*SeznamTabulekInventáře[[#This Row],[PCS
ORDERED]]</f>
        <v>0</v>
      </c>
    </row>
    <row r="32" spans="2:7" ht="17.25" customHeight="1" x14ac:dyDescent="0.2">
      <c r="B32" s="2" t="s">
        <v>17</v>
      </c>
      <c r="C32" t="s">
        <v>150</v>
      </c>
      <c r="D32" s="37" t="s">
        <v>275</v>
      </c>
      <c r="E32" s="58">
        <v>290</v>
      </c>
      <c r="F32" s="8"/>
      <c r="G32" s="44">
        <f>SeznamTabulekInventáře[[#This Row],[PRICE 
PER 
PIECE]]*SeznamTabulekInventáře[[#This Row],[PCS
ORDERED]]</f>
        <v>0</v>
      </c>
    </row>
    <row r="33" spans="2:7" ht="17.25" customHeight="1" x14ac:dyDescent="0.2">
      <c r="B33" s="2" t="s">
        <v>18</v>
      </c>
      <c r="C33" t="s">
        <v>151</v>
      </c>
      <c r="D33" s="37" t="s">
        <v>275</v>
      </c>
      <c r="E33" s="58">
        <v>265</v>
      </c>
      <c r="F33" s="8"/>
      <c r="G33" s="44">
        <f>SeznamTabulekInventáře[[#This Row],[PRICE 
PER 
PIECE]]*SeznamTabulekInventáře[[#This Row],[PCS
ORDERED]]</f>
        <v>0</v>
      </c>
    </row>
    <row r="34" spans="2:7" ht="17.25" customHeight="1" x14ac:dyDescent="0.2">
      <c r="B34" s="2" t="s">
        <v>19</v>
      </c>
      <c r="C34" t="s">
        <v>299</v>
      </c>
      <c r="D34" s="37" t="s">
        <v>275</v>
      </c>
      <c r="E34" s="58">
        <v>290</v>
      </c>
      <c r="F34" s="8"/>
      <c r="G34" s="44">
        <f>SeznamTabulekInventáře[[#This Row],[PRICE 
PER 
PIECE]]*SeznamTabulekInventáře[[#This Row],[PCS
ORDERED]]</f>
        <v>0</v>
      </c>
    </row>
    <row r="35" spans="2:7" ht="17.25" customHeight="1" x14ac:dyDescent="0.2">
      <c r="B35" s="2" t="s">
        <v>114</v>
      </c>
      <c r="C35" t="s">
        <v>152</v>
      </c>
      <c r="D35" s="37" t="s">
        <v>275</v>
      </c>
      <c r="E35" s="58">
        <v>1390</v>
      </c>
      <c r="F35" s="8"/>
      <c r="G35" s="44">
        <f>SeznamTabulekInventáře[[#This Row],[PRICE 
PER 
PIECE]]*SeznamTabulekInventáře[[#This Row],[PCS
ORDERED]]</f>
        <v>0</v>
      </c>
    </row>
    <row r="36" spans="2:7" ht="17.25" customHeight="1" x14ac:dyDescent="0.3">
      <c r="B36" s="2"/>
      <c r="C36" s="11" t="s">
        <v>153</v>
      </c>
      <c r="D36" s="38"/>
      <c r="E36" s="51"/>
      <c r="F36" s="12"/>
      <c r="G36" s="45"/>
    </row>
    <row r="37" spans="2:7" ht="17.25" customHeight="1" x14ac:dyDescent="0.2">
      <c r="B37" s="2" t="s">
        <v>20</v>
      </c>
      <c r="C37" t="s">
        <v>154</v>
      </c>
      <c r="D37" s="37" t="s">
        <v>275</v>
      </c>
      <c r="E37" s="58">
        <v>590</v>
      </c>
      <c r="F37" s="8"/>
      <c r="G37" s="44">
        <f>SeznamTabulekInventáře[[#This Row],[PRICE 
PER 
PIECE]]*SeznamTabulekInventáře[[#This Row],[PCS
ORDERED]]</f>
        <v>0</v>
      </c>
    </row>
    <row r="38" spans="2:7" ht="17.25" customHeight="1" x14ac:dyDescent="0.2">
      <c r="B38" s="2" t="s">
        <v>21</v>
      </c>
      <c r="C38" t="s">
        <v>155</v>
      </c>
      <c r="D38" s="37" t="s">
        <v>275</v>
      </c>
      <c r="E38" s="58">
        <v>590</v>
      </c>
      <c r="F38" s="8"/>
      <c r="G38" s="44">
        <f>SeznamTabulekInventáře[[#This Row],[PRICE 
PER 
PIECE]]*SeznamTabulekInventáře[[#This Row],[PCS
ORDERED]]</f>
        <v>0</v>
      </c>
    </row>
    <row r="39" spans="2:7" ht="17.25" customHeight="1" x14ac:dyDescent="0.2">
      <c r="B39" s="2" t="s">
        <v>22</v>
      </c>
      <c r="C39" t="s">
        <v>156</v>
      </c>
      <c r="D39" s="37" t="s">
        <v>278</v>
      </c>
      <c r="E39" s="58">
        <v>390</v>
      </c>
      <c r="F39" s="8"/>
      <c r="G39" s="44">
        <f>SeznamTabulekInventáře[[#This Row],[PRICE 
PER 
PIECE]]*SeznamTabulekInventáře[[#This Row],[PCS
ORDERED]]</f>
        <v>0</v>
      </c>
    </row>
    <row r="40" spans="2:7" ht="17.25" customHeight="1" x14ac:dyDescent="0.2">
      <c r="B40" s="2" t="s">
        <v>115</v>
      </c>
      <c r="C40" t="s">
        <v>157</v>
      </c>
      <c r="D40" s="37" t="s">
        <v>278</v>
      </c>
      <c r="E40" s="58">
        <v>490</v>
      </c>
      <c r="F40" s="8"/>
      <c r="G40" s="44">
        <f>SeznamTabulekInventáře[[#This Row],[PRICE 
PER 
PIECE]]*SeznamTabulekInventáře[[#This Row],[PCS
ORDERED]]</f>
        <v>0</v>
      </c>
    </row>
    <row r="41" spans="2:7" ht="17.25" customHeight="1" x14ac:dyDescent="0.2">
      <c r="B41" s="2" t="s">
        <v>23</v>
      </c>
      <c r="C41" t="s">
        <v>158</v>
      </c>
      <c r="D41" s="37" t="s">
        <v>278</v>
      </c>
      <c r="E41" s="58">
        <v>360</v>
      </c>
      <c r="F41" s="8"/>
      <c r="G41" s="44">
        <f>SeznamTabulekInventáře[[#This Row],[PRICE 
PER 
PIECE]]*SeznamTabulekInventáře[[#This Row],[PCS
ORDERED]]</f>
        <v>0</v>
      </c>
    </row>
    <row r="42" spans="2:7" ht="17.25" customHeight="1" x14ac:dyDescent="0.2">
      <c r="B42" s="2" t="s">
        <v>24</v>
      </c>
      <c r="C42" t="s">
        <v>159</v>
      </c>
      <c r="D42" s="37" t="s">
        <v>275</v>
      </c>
      <c r="E42" s="58">
        <v>460</v>
      </c>
      <c r="F42" s="8"/>
      <c r="G42" s="44">
        <f>SeznamTabulekInventáře[[#This Row],[PRICE 
PER 
PIECE]]*SeznamTabulekInventáře[[#This Row],[PCS
ORDERED]]</f>
        <v>0</v>
      </c>
    </row>
    <row r="43" spans="2:7" ht="17.25" customHeight="1" x14ac:dyDescent="0.2">
      <c r="B43" s="2" t="s">
        <v>25</v>
      </c>
      <c r="C43" t="s">
        <v>160</v>
      </c>
      <c r="D43" s="37" t="s">
        <v>275</v>
      </c>
      <c r="E43" s="58">
        <v>590</v>
      </c>
      <c r="F43" s="8"/>
      <c r="G43" s="44">
        <f>SeznamTabulekInventáře[[#This Row],[PRICE 
PER 
PIECE]]*SeznamTabulekInventáře[[#This Row],[PCS
ORDERED]]</f>
        <v>0</v>
      </c>
    </row>
    <row r="44" spans="2:7" ht="17.25" customHeight="1" x14ac:dyDescent="0.2">
      <c r="B44" s="2" t="s">
        <v>26</v>
      </c>
      <c r="C44" t="s">
        <v>161</v>
      </c>
      <c r="D44" s="37" t="s">
        <v>275</v>
      </c>
      <c r="E44" s="58">
        <v>590</v>
      </c>
      <c r="F44" s="8"/>
      <c r="G44" s="44">
        <f>SeznamTabulekInventáře[[#This Row],[PRICE 
PER 
PIECE]]*SeznamTabulekInventáře[[#This Row],[PCS
ORDERED]]</f>
        <v>0</v>
      </c>
    </row>
    <row r="45" spans="2:7" ht="17.25" customHeight="1" x14ac:dyDescent="0.2">
      <c r="B45" s="2" t="s">
        <v>27</v>
      </c>
      <c r="C45" t="s">
        <v>162</v>
      </c>
      <c r="D45" s="37" t="s">
        <v>275</v>
      </c>
      <c r="E45" s="58">
        <v>690</v>
      </c>
      <c r="F45" s="8"/>
      <c r="G45" s="44">
        <f>SeznamTabulekInventáře[[#This Row],[PRICE 
PER 
PIECE]]*SeznamTabulekInventáře[[#This Row],[PCS
ORDERED]]</f>
        <v>0</v>
      </c>
    </row>
    <row r="46" spans="2:7" ht="17.25" customHeight="1" x14ac:dyDescent="0.2">
      <c r="B46" s="2" t="s">
        <v>28</v>
      </c>
      <c r="C46" t="s">
        <v>163</v>
      </c>
      <c r="D46" s="37" t="s">
        <v>275</v>
      </c>
      <c r="E46" s="58">
        <v>690</v>
      </c>
      <c r="F46" s="8"/>
      <c r="G46" s="44">
        <f>SeznamTabulekInventáře[[#This Row],[PRICE 
PER 
PIECE]]*SeznamTabulekInventáře[[#This Row],[PCS
ORDERED]]</f>
        <v>0</v>
      </c>
    </row>
    <row r="47" spans="2:7" ht="17.25" customHeight="1" x14ac:dyDescent="0.2">
      <c r="B47" s="2" t="s">
        <v>29</v>
      </c>
      <c r="C47" t="s">
        <v>164</v>
      </c>
      <c r="D47" s="37" t="s">
        <v>275</v>
      </c>
      <c r="E47" s="58">
        <v>690</v>
      </c>
      <c r="F47" s="8"/>
      <c r="G47" s="44">
        <f>SeznamTabulekInventáře[[#This Row],[PRICE 
PER 
PIECE]]*SeznamTabulekInventáře[[#This Row],[PCS
ORDERED]]</f>
        <v>0</v>
      </c>
    </row>
    <row r="48" spans="2:7" ht="17.25" customHeight="1" x14ac:dyDescent="0.2">
      <c r="B48" s="2" t="s">
        <v>30</v>
      </c>
      <c r="C48" t="s">
        <v>165</v>
      </c>
      <c r="D48" s="37" t="s">
        <v>275</v>
      </c>
      <c r="E48" s="58">
        <v>1000</v>
      </c>
      <c r="F48" s="8"/>
      <c r="G48" s="44">
        <f>SeznamTabulekInventáře[[#This Row],[PRICE 
PER 
PIECE]]*SeznamTabulekInventáře[[#This Row],[PCS
ORDERED]]</f>
        <v>0</v>
      </c>
    </row>
    <row r="49" spans="2:7" ht="17.25" customHeight="1" x14ac:dyDescent="0.2">
      <c r="B49" s="2" t="s">
        <v>31</v>
      </c>
      <c r="C49" t="s">
        <v>166</v>
      </c>
      <c r="D49" s="37" t="s">
        <v>275</v>
      </c>
      <c r="E49" s="58">
        <v>560</v>
      </c>
      <c r="F49" s="8"/>
      <c r="G49" s="44">
        <f>SeznamTabulekInventáře[[#This Row],[PRICE 
PER 
PIECE]]*SeznamTabulekInventáře[[#This Row],[PCS
ORDERED]]</f>
        <v>0</v>
      </c>
    </row>
    <row r="50" spans="2:7" ht="17.25" customHeight="1" x14ac:dyDescent="0.3">
      <c r="B50" s="2"/>
      <c r="C50" s="11" t="s">
        <v>167</v>
      </c>
      <c r="D50" s="38"/>
      <c r="E50" s="51"/>
      <c r="F50" s="12"/>
      <c r="G50" s="45"/>
    </row>
    <row r="51" spans="2:7" ht="17.25" customHeight="1" x14ac:dyDescent="0.2">
      <c r="B51" s="2" t="s">
        <v>32</v>
      </c>
      <c r="C51" t="s">
        <v>168</v>
      </c>
      <c r="D51" s="37" t="s">
        <v>279</v>
      </c>
      <c r="E51" s="58">
        <v>290</v>
      </c>
      <c r="F51" s="8"/>
      <c r="G51" s="44">
        <f>SeznamTabulekInventáře[[#This Row],[PRICE 
PER 
PIECE]]*SeznamTabulekInventáře[[#This Row],[PCS
ORDERED]]</f>
        <v>0</v>
      </c>
    </row>
    <row r="52" spans="2:7" ht="17.25" customHeight="1" x14ac:dyDescent="0.2">
      <c r="B52" s="2" t="s">
        <v>33</v>
      </c>
      <c r="C52" t="s">
        <v>169</v>
      </c>
      <c r="D52" s="37" t="s">
        <v>279</v>
      </c>
      <c r="E52" s="58">
        <v>390</v>
      </c>
      <c r="F52" s="8"/>
      <c r="G52" s="44">
        <f>SeznamTabulekInventáře[[#This Row],[PRICE 
PER 
PIECE]]*SeznamTabulekInventáře[[#This Row],[PCS
ORDERED]]</f>
        <v>0</v>
      </c>
    </row>
    <row r="53" spans="2:7" ht="17.25" customHeight="1" x14ac:dyDescent="0.2">
      <c r="B53" s="2" t="s">
        <v>34</v>
      </c>
      <c r="C53" t="s">
        <v>170</v>
      </c>
      <c r="D53" s="37" t="s">
        <v>280</v>
      </c>
      <c r="E53" s="58">
        <v>30</v>
      </c>
      <c r="F53" s="8"/>
      <c r="G53" s="44">
        <f>SeznamTabulekInventáře[[#This Row],[PRICE 
PER 
PIECE]]*SeznamTabulekInventáře[[#This Row],[PCS
ORDERED]]</f>
        <v>0</v>
      </c>
    </row>
    <row r="54" spans="2:7" ht="17.25" customHeight="1" x14ac:dyDescent="0.2">
      <c r="B54" s="2" t="s">
        <v>35</v>
      </c>
      <c r="C54" t="s">
        <v>171</v>
      </c>
      <c r="D54" s="37" t="s">
        <v>281</v>
      </c>
      <c r="E54" s="58">
        <v>10</v>
      </c>
      <c r="F54" s="8"/>
      <c r="G54" s="44">
        <f>SeznamTabulekInventáře[[#This Row],[PRICE 
PER 
PIECE]]*SeznamTabulekInventáře[[#This Row],[PCS
ORDERED]]</f>
        <v>0</v>
      </c>
    </row>
    <row r="55" spans="2:7" ht="17.25" customHeight="1" x14ac:dyDescent="0.3">
      <c r="B55" s="2"/>
      <c r="C55" s="11" t="s">
        <v>172</v>
      </c>
      <c r="D55" s="38"/>
      <c r="E55" s="51"/>
      <c r="F55" s="12"/>
      <c r="G55" s="45"/>
    </row>
    <row r="56" spans="2:7" ht="17.25" customHeight="1" x14ac:dyDescent="0.2">
      <c r="B56" s="2" t="s">
        <v>116</v>
      </c>
      <c r="C56" t="s">
        <v>173</v>
      </c>
      <c r="D56" s="37" t="s">
        <v>282</v>
      </c>
      <c r="E56" s="58">
        <v>250</v>
      </c>
      <c r="F56" s="8"/>
      <c r="G56" s="44">
        <f>SeznamTabulekInventáře[[#This Row],[PRICE 
PER 
PIECE]]*SeznamTabulekInventáře[[#This Row],[PCS
ORDERED]]</f>
        <v>0</v>
      </c>
    </row>
    <row r="57" spans="2:7" ht="17.25" customHeight="1" x14ac:dyDescent="0.2">
      <c r="B57" s="2" t="s">
        <v>36</v>
      </c>
      <c r="C57" t="s">
        <v>174</v>
      </c>
      <c r="D57" s="37" t="s">
        <v>282</v>
      </c>
      <c r="E57" s="58">
        <v>250</v>
      </c>
      <c r="F57" s="8"/>
      <c r="G57" s="44">
        <f>SeznamTabulekInventáře[[#This Row],[PRICE 
PER 
PIECE]]*SeznamTabulekInventáře[[#This Row],[PCS
ORDERED]]</f>
        <v>0</v>
      </c>
    </row>
    <row r="58" spans="2:7" ht="17.25" customHeight="1" x14ac:dyDescent="0.2">
      <c r="B58" s="2" t="s">
        <v>37</v>
      </c>
      <c r="C58" t="s">
        <v>175</v>
      </c>
      <c r="D58" s="37" t="s">
        <v>282</v>
      </c>
      <c r="E58" s="58">
        <v>280</v>
      </c>
      <c r="F58" s="8"/>
      <c r="G58" s="44">
        <f>SeznamTabulekInventáře[[#This Row],[PRICE 
PER 
PIECE]]*SeznamTabulekInventáře[[#This Row],[PCS
ORDERED]]</f>
        <v>0</v>
      </c>
    </row>
    <row r="59" spans="2:7" ht="17.25" customHeight="1" x14ac:dyDescent="0.2">
      <c r="B59" s="2" t="s">
        <v>38</v>
      </c>
      <c r="C59" t="s">
        <v>176</v>
      </c>
      <c r="D59" s="37" t="s">
        <v>282</v>
      </c>
      <c r="E59" s="58">
        <v>280</v>
      </c>
      <c r="F59" s="8"/>
      <c r="G59" s="44">
        <f>SeznamTabulekInventáře[[#This Row],[PRICE 
PER 
PIECE]]*SeznamTabulekInventáře[[#This Row],[PCS
ORDERED]]</f>
        <v>0</v>
      </c>
    </row>
    <row r="60" spans="2:7" ht="17.25" customHeight="1" x14ac:dyDescent="0.2">
      <c r="B60" s="2" t="s">
        <v>39</v>
      </c>
      <c r="C60" t="s">
        <v>177</v>
      </c>
      <c r="D60" s="37" t="s">
        <v>283</v>
      </c>
      <c r="E60" s="58">
        <v>280</v>
      </c>
      <c r="F60" s="8"/>
      <c r="G60" s="44">
        <f>SeznamTabulekInventáře[[#This Row],[PRICE 
PER 
PIECE]]*SeznamTabulekInventáře[[#This Row],[PCS
ORDERED]]</f>
        <v>0</v>
      </c>
    </row>
    <row r="61" spans="2:7" ht="17.25" customHeight="1" x14ac:dyDescent="0.2">
      <c r="B61" s="2" t="s">
        <v>117</v>
      </c>
      <c r="C61" t="s">
        <v>178</v>
      </c>
      <c r="D61" s="37" t="s">
        <v>284</v>
      </c>
      <c r="E61" s="58">
        <v>290</v>
      </c>
      <c r="F61" s="8"/>
      <c r="G61" s="44">
        <f>SeznamTabulekInventáře[[#This Row],[PRICE 
PER 
PIECE]]*SeznamTabulekInventáře[[#This Row],[PCS
ORDERED]]</f>
        <v>0</v>
      </c>
    </row>
    <row r="62" spans="2:7" ht="17.25" customHeight="1" x14ac:dyDescent="0.3">
      <c r="B62" s="2"/>
      <c r="C62" s="11" t="s">
        <v>179</v>
      </c>
      <c r="D62" s="38"/>
      <c r="E62" s="51"/>
      <c r="F62" s="12"/>
      <c r="G62" s="45"/>
    </row>
    <row r="63" spans="2:7" ht="17.25" customHeight="1" x14ac:dyDescent="0.2">
      <c r="B63" s="2" t="s">
        <v>40</v>
      </c>
      <c r="C63" t="s">
        <v>180</v>
      </c>
      <c r="D63" s="37" t="s">
        <v>285</v>
      </c>
      <c r="E63" s="58">
        <v>250</v>
      </c>
      <c r="F63" s="8"/>
      <c r="G63" s="44">
        <f>SeznamTabulekInventáře[[#This Row],[PRICE 
PER 
PIECE]]*SeznamTabulekInventáře[[#This Row],[PCS
ORDERED]]</f>
        <v>0</v>
      </c>
    </row>
    <row r="64" spans="2:7" ht="17.25" customHeight="1" x14ac:dyDescent="0.2">
      <c r="B64" s="2" t="s">
        <v>41</v>
      </c>
      <c r="C64" t="s">
        <v>336</v>
      </c>
      <c r="D64" s="37" t="s">
        <v>285</v>
      </c>
      <c r="E64" s="58">
        <v>250</v>
      </c>
      <c r="F64" s="8"/>
      <c r="G64" s="44">
        <f>SeznamTabulekInventáře[[#This Row],[PRICE 
PER 
PIECE]]*SeznamTabulekInventáře[[#This Row],[PCS
ORDERED]]</f>
        <v>0</v>
      </c>
    </row>
    <row r="65" spans="2:7" ht="17.25" customHeight="1" x14ac:dyDescent="0.2">
      <c r="B65" s="2" t="s">
        <v>42</v>
      </c>
      <c r="C65" t="s">
        <v>181</v>
      </c>
      <c r="D65" s="37" t="s">
        <v>285</v>
      </c>
      <c r="E65" s="58">
        <v>250</v>
      </c>
      <c r="F65" s="8"/>
      <c r="G65" s="44">
        <f>SeznamTabulekInventáře[[#This Row],[PRICE 
PER 
PIECE]]*SeznamTabulekInventáře[[#This Row],[PCS
ORDERED]]</f>
        <v>0</v>
      </c>
    </row>
    <row r="66" spans="2:7" ht="17.25" customHeight="1" x14ac:dyDescent="0.2">
      <c r="B66" s="2" t="s">
        <v>43</v>
      </c>
      <c r="C66" t="s">
        <v>335</v>
      </c>
      <c r="D66" s="37" t="s">
        <v>285</v>
      </c>
      <c r="E66" s="58">
        <v>250</v>
      </c>
      <c r="F66" s="8"/>
      <c r="G66" s="44">
        <f>SeznamTabulekInventáře[[#This Row],[PRICE 
PER 
PIECE]]*SeznamTabulekInventáře[[#This Row],[PCS
ORDERED]]</f>
        <v>0</v>
      </c>
    </row>
    <row r="67" spans="2:7" ht="17.25" customHeight="1" x14ac:dyDescent="0.3">
      <c r="B67" s="2"/>
      <c r="C67" s="11" t="s">
        <v>182</v>
      </c>
      <c r="D67" s="38"/>
      <c r="E67" s="51"/>
      <c r="F67" s="12"/>
      <c r="G67" s="45"/>
    </row>
    <row r="68" spans="2:7" ht="17.25" customHeight="1" x14ac:dyDescent="0.2">
      <c r="B68" s="2" t="s">
        <v>44</v>
      </c>
      <c r="C68" t="s">
        <v>183</v>
      </c>
      <c r="D68" s="37" t="s">
        <v>284</v>
      </c>
      <c r="E68" s="58">
        <v>400</v>
      </c>
      <c r="F68" s="8"/>
      <c r="G68" s="44">
        <f>SeznamTabulekInventáře[[#This Row],[PRICE 
PER 
PIECE]]*SeznamTabulekInventáře[[#This Row],[PCS
ORDERED]]</f>
        <v>0</v>
      </c>
    </row>
    <row r="69" spans="2:7" ht="17.25" customHeight="1" x14ac:dyDescent="0.2">
      <c r="B69" s="2" t="s">
        <v>45</v>
      </c>
      <c r="C69" t="s">
        <v>184</v>
      </c>
      <c r="D69" s="37" t="s">
        <v>284</v>
      </c>
      <c r="E69" s="58">
        <v>400</v>
      </c>
      <c r="F69" s="8"/>
      <c r="G69" s="44">
        <f>SeznamTabulekInventáře[[#This Row],[PRICE 
PER 
PIECE]]*SeznamTabulekInventáře[[#This Row],[PCS
ORDERED]]</f>
        <v>0</v>
      </c>
    </row>
    <row r="70" spans="2:7" ht="17.25" customHeight="1" x14ac:dyDescent="0.2">
      <c r="B70" s="2" t="s">
        <v>46</v>
      </c>
      <c r="C70" t="s">
        <v>185</v>
      </c>
      <c r="D70" s="37" t="s">
        <v>284</v>
      </c>
      <c r="E70" s="58">
        <v>400</v>
      </c>
      <c r="F70" s="8"/>
      <c r="G70" s="44">
        <f>SeznamTabulekInventáře[[#This Row],[PRICE 
PER 
PIECE]]*SeznamTabulekInventáře[[#This Row],[PCS
ORDERED]]</f>
        <v>0</v>
      </c>
    </row>
    <row r="71" spans="2:7" ht="17.25" customHeight="1" x14ac:dyDescent="0.2">
      <c r="B71" s="2" t="s">
        <v>47</v>
      </c>
      <c r="C71" t="s">
        <v>334</v>
      </c>
      <c r="D71" s="37" t="s">
        <v>284</v>
      </c>
      <c r="E71" s="58">
        <v>400</v>
      </c>
      <c r="F71" s="8"/>
      <c r="G71" s="44">
        <f>SeznamTabulekInventáře[[#This Row],[PRICE 
PER 
PIECE]]*SeznamTabulekInventáře[[#This Row],[PCS
ORDERED]]</f>
        <v>0</v>
      </c>
    </row>
    <row r="72" spans="2:7" ht="17.25" customHeight="1" x14ac:dyDescent="0.3">
      <c r="B72" s="2"/>
      <c r="C72" s="11" t="s">
        <v>186</v>
      </c>
      <c r="D72" s="38"/>
      <c r="E72" s="51"/>
      <c r="F72" s="12"/>
      <c r="G72" s="45"/>
    </row>
    <row r="73" spans="2:7" ht="17.25" customHeight="1" x14ac:dyDescent="0.2">
      <c r="B73" s="2" t="s">
        <v>48</v>
      </c>
      <c r="C73" t="s">
        <v>187</v>
      </c>
      <c r="D73" s="37" t="s">
        <v>282</v>
      </c>
      <c r="E73" s="58">
        <v>350</v>
      </c>
      <c r="F73" s="8"/>
      <c r="G73" s="44">
        <f>SeznamTabulekInventáře[[#This Row],[PRICE 
PER 
PIECE]]*SeznamTabulekInventáře[[#This Row],[PCS
ORDERED]]</f>
        <v>0</v>
      </c>
    </row>
    <row r="74" spans="2:7" ht="17.25" customHeight="1" x14ac:dyDescent="0.2">
      <c r="B74" s="2"/>
      <c r="C74" t="s">
        <v>322</v>
      </c>
      <c r="D74" s="37" t="s">
        <v>282</v>
      </c>
      <c r="E74" s="58">
        <v>350</v>
      </c>
      <c r="F74" s="8"/>
      <c r="G74" s="44">
        <f>SeznamTabulekInventáře[[#This Row],[PRICE 
PER 
PIECE]]*SeznamTabulekInventáře[[#This Row],[PCS
ORDERED]]</f>
        <v>0</v>
      </c>
    </row>
    <row r="75" spans="2:7" ht="17.25" customHeight="1" x14ac:dyDescent="0.2">
      <c r="B75" s="2" t="s">
        <v>49</v>
      </c>
      <c r="C75" t="s">
        <v>188</v>
      </c>
      <c r="D75" s="37" t="s">
        <v>282</v>
      </c>
      <c r="E75" s="58">
        <v>350</v>
      </c>
      <c r="F75" s="8"/>
      <c r="G75" s="44">
        <f>SeznamTabulekInventáře[[#This Row],[PRICE 
PER 
PIECE]]*SeznamTabulekInventáře[[#This Row],[PCS
ORDERED]]</f>
        <v>0</v>
      </c>
    </row>
    <row r="76" spans="2:7" ht="17.25" customHeight="1" x14ac:dyDescent="0.2">
      <c r="B76" s="2" t="s">
        <v>118</v>
      </c>
      <c r="C76" t="s">
        <v>333</v>
      </c>
      <c r="D76" s="37" t="s">
        <v>282</v>
      </c>
      <c r="E76" s="58">
        <v>350</v>
      </c>
      <c r="F76" s="8"/>
      <c r="G76" s="44">
        <f>SeznamTabulekInventáře[[#This Row],[PRICE 
PER 
PIECE]]*SeznamTabulekInventáře[[#This Row],[PCS
ORDERED]]</f>
        <v>0</v>
      </c>
    </row>
    <row r="77" spans="2:7" ht="17.25" customHeight="1" x14ac:dyDescent="0.3">
      <c r="B77" s="2"/>
      <c r="C77" s="11" t="s">
        <v>189</v>
      </c>
      <c r="D77" s="38"/>
      <c r="E77" s="51"/>
      <c r="F77" s="12"/>
      <c r="G77" s="45"/>
    </row>
    <row r="78" spans="2:7" ht="17.25" customHeight="1" x14ac:dyDescent="0.2">
      <c r="B78" s="2" t="s">
        <v>50</v>
      </c>
      <c r="C78" t="s">
        <v>190</v>
      </c>
      <c r="D78" s="37" t="s">
        <v>286</v>
      </c>
      <c r="E78" s="50">
        <v>690</v>
      </c>
      <c r="F78" s="8"/>
      <c r="G78" s="44">
        <f>SeznamTabulekInventáře[[#This Row],[PRICE 
PER 
PIECE]]*SeznamTabulekInventáře[[#This Row],[PCS
ORDERED]]</f>
        <v>0</v>
      </c>
    </row>
    <row r="79" spans="2:7" ht="17.25" customHeight="1" x14ac:dyDescent="0.2">
      <c r="B79" s="2" t="s">
        <v>51</v>
      </c>
      <c r="C79" t="s">
        <v>191</v>
      </c>
      <c r="D79" s="37" t="s">
        <v>286</v>
      </c>
      <c r="E79" s="50">
        <v>690</v>
      </c>
      <c r="F79" s="8"/>
      <c r="G79" s="44">
        <f>SeznamTabulekInventáře[[#This Row],[PRICE 
PER 
PIECE]]*SeznamTabulekInventáře[[#This Row],[PCS
ORDERED]]</f>
        <v>0</v>
      </c>
    </row>
    <row r="80" spans="2:7" ht="17.25" customHeight="1" x14ac:dyDescent="0.2">
      <c r="B80" s="2" t="s">
        <v>52</v>
      </c>
      <c r="C80" t="s">
        <v>192</v>
      </c>
      <c r="D80" s="37" t="s">
        <v>287</v>
      </c>
      <c r="E80" s="50">
        <v>650</v>
      </c>
      <c r="F80" s="8"/>
      <c r="G80" s="44">
        <f>SeznamTabulekInventáře[[#This Row],[PRICE 
PER 
PIECE]]*SeznamTabulekInventáře[[#This Row],[PCS
ORDERED]]</f>
        <v>0</v>
      </c>
    </row>
    <row r="81" spans="2:7" ht="17.25" customHeight="1" x14ac:dyDescent="0.2">
      <c r="B81" s="2" t="s">
        <v>119</v>
      </c>
      <c r="C81" t="s">
        <v>193</v>
      </c>
      <c r="D81" s="37" t="s">
        <v>287</v>
      </c>
      <c r="E81" s="50">
        <v>650</v>
      </c>
      <c r="F81" s="8"/>
      <c r="G81" s="44">
        <f>SeznamTabulekInventáře[[#This Row],[PRICE 
PER 
PIECE]]*SeznamTabulekInventáře[[#This Row],[PCS
ORDERED]]</f>
        <v>0</v>
      </c>
    </row>
    <row r="82" spans="2:7" ht="17.25" customHeight="1" x14ac:dyDescent="0.2">
      <c r="B82" s="2" t="s">
        <v>53</v>
      </c>
      <c r="C82" t="s">
        <v>194</v>
      </c>
      <c r="D82" s="37" t="s">
        <v>288</v>
      </c>
      <c r="E82" s="50">
        <v>650</v>
      </c>
      <c r="F82" s="8"/>
      <c r="G82" s="44">
        <f>SeznamTabulekInventáře[[#This Row],[PRICE 
PER 
PIECE]]*SeznamTabulekInventáře[[#This Row],[PCS
ORDERED]]</f>
        <v>0</v>
      </c>
    </row>
    <row r="83" spans="2:7" ht="17.25" customHeight="1" x14ac:dyDescent="0.2">
      <c r="B83" s="2" t="s">
        <v>54</v>
      </c>
      <c r="C83" t="s">
        <v>332</v>
      </c>
      <c r="D83" s="37" t="s">
        <v>287</v>
      </c>
      <c r="E83" s="50">
        <v>300</v>
      </c>
      <c r="F83" s="8"/>
      <c r="G83" s="44">
        <f>SeznamTabulekInventáře[[#This Row],[PRICE 
PER 
PIECE]]*SeznamTabulekInventáře[[#This Row],[PCS
ORDERED]]</f>
        <v>0</v>
      </c>
    </row>
    <row r="84" spans="2:7" ht="17.25" customHeight="1" x14ac:dyDescent="0.2">
      <c r="B84" s="2" t="s">
        <v>55</v>
      </c>
      <c r="C84" t="s">
        <v>195</v>
      </c>
      <c r="D84" s="37" t="s">
        <v>289</v>
      </c>
      <c r="E84" s="50">
        <v>30</v>
      </c>
      <c r="F84" s="8"/>
      <c r="G84" s="44">
        <f>SeznamTabulekInventáře[[#This Row],[PRICE 
PER 
PIECE]]*SeznamTabulekInventáře[[#This Row],[PCS
ORDERED]]</f>
        <v>0</v>
      </c>
    </row>
    <row r="85" spans="2:7" ht="17.25" customHeight="1" x14ac:dyDescent="0.3">
      <c r="B85" s="2"/>
      <c r="C85" s="11" t="s">
        <v>196</v>
      </c>
      <c r="D85" s="38"/>
      <c r="E85" s="51"/>
      <c r="F85" s="12"/>
      <c r="G85" s="45"/>
    </row>
    <row r="86" spans="2:7" ht="17.25" customHeight="1" x14ac:dyDescent="0.2">
      <c r="B86" s="2" t="s">
        <v>120</v>
      </c>
      <c r="C86" t="s">
        <v>331</v>
      </c>
      <c r="D86" s="37" t="s">
        <v>287</v>
      </c>
      <c r="E86" s="58">
        <v>350</v>
      </c>
      <c r="F86" s="8"/>
      <c r="G86" s="44">
        <f>SeznamTabulekInventáře[[#This Row],[PRICE 
PER 
PIECE]]*SeznamTabulekInventáře[[#This Row],[PCS
ORDERED]]</f>
        <v>0</v>
      </c>
    </row>
    <row r="87" spans="2:7" ht="17.25" customHeight="1" x14ac:dyDescent="0.2">
      <c r="B87" s="2" t="s">
        <v>56</v>
      </c>
      <c r="C87" t="s">
        <v>330</v>
      </c>
      <c r="D87" s="37" t="s">
        <v>290</v>
      </c>
      <c r="E87" s="58">
        <v>250</v>
      </c>
      <c r="F87" s="8"/>
      <c r="G87" s="44">
        <f>SeznamTabulekInventáře[[#This Row],[PRICE 
PER 
PIECE]]*SeznamTabulekInventáře[[#This Row],[PCS
ORDERED]]</f>
        <v>0</v>
      </c>
    </row>
    <row r="88" spans="2:7" ht="17.25" customHeight="1" x14ac:dyDescent="0.2">
      <c r="B88" s="2" t="s">
        <v>57</v>
      </c>
      <c r="C88" t="s">
        <v>329</v>
      </c>
      <c r="D88" s="37" t="s">
        <v>287</v>
      </c>
      <c r="E88" s="58">
        <v>690</v>
      </c>
      <c r="F88" s="8"/>
      <c r="G88" s="44">
        <f>SeznamTabulekInventáře[[#This Row],[PRICE 
PER 
PIECE]]*SeznamTabulekInventáře[[#This Row],[PCS
ORDERED]]</f>
        <v>0</v>
      </c>
    </row>
    <row r="89" spans="2:7" ht="17.25" customHeight="1" x14ac:dyDescent="0.3">
      <c r="B89" s="2"/>
      <c r="C89" s="11" t="s">
        <v>197</v>
      </c>
      <c r="D89" s="38"/>
      <c r="E89" s="51"/>
      <c r="F89" s="12"/>
      <c r="G89" s="45"/>
    </row>
    <row r="90" spans="2:7" ht="17.25" customHeight="1" x14ac:dyDescent="0.2">
      <c r="B90" s="2" t="s">
        <v>58</v>
      </c>
      <c r="C90" t="s">
        <v>198</v>
      </c>
      <c r="D90" s="37" t="s">
        <v>291</v>
      </c>
      <c r="E90" s="58">
        <v>65</v>
      </c>
      <c r="F90" s="8"/>
      <c r="G90" s="44">
        <f>SeznamTabulekInventáře[[#This Row],[PRICE 
PER 
PIECE]]*SeznamTabulekInventáře[[#This Row],[PCS
ORDERED]]</f>
        <v>0</v>
      </c>
    </row>
    <row r="91" spans="2:7" ht="17.25" customHeight="1" x14ac:dyDescent="0.2">
      <c r="B91" s="2" t="s">
        <v>59</v>
      </c>
      <c r="C91" t="s">
        <v>199</v>
      </c>
      <c r="D91" s="37" t="s">
        <v>291</v>
      </c>
      <c r="E91" s="58">
        <v>65</v>
      </c>
      <c r="F91" s="8"/>
      <c r="G91" s="44">
        <f>SeznamTabulekInventáře[[#This Row],[PRICE 
PER 
PIECE]]*SeznamTabulekInventáře[[#This Row],[PCS
ORDERED]]</f>
        <v>0</v>
      </c>
    </row>
    <row r="92" spans="2:7" ht="17.25" customHeight="1" x14ac:dyDescent="0.2">
      <c r="B92" s="2" t="s">
        <v>121</v>
      </c>
      <c r="C92" t="s">
        <v>200</v>
      </c>
      <c r="D92" s="37" t="s">
        <v>291</v>
      </c>
      <c r="E92" s="58">
        <v>65</v>
      </c>
      <c r="F92" s="8"/>
      <c r="G92" s="44">
        <f>SeznamTabulekInventáře[[#This Row],[PRICE 
PER 
PIECE]]*SeznamTabulekInventáře[[#This Row],[PCS
ORDERED]]</f>
        <v>0</v>
      </c>
    </row>
    <row r="93" spans="2:7" ht="17.25" customHeight="1" x14ac:dyDescent="0.2">
      <c r="B93" s="2" t="s">
        <v>60</v>
      </c>
      <c r="C93" t="s">
        <v>201</v>
      </c>
      <c r="D93" s="37" t="s">
        <v>279</v>
      </c>
      <c r="E93" s="58">
        <v>550</v>
      </c>
      <c r="F93" s="8"/>
      <c r="G93" s="44">
        <f>SeznamTabulekInventáře[[#This Row],[PRICE 
PER 
PIECE]]*SeznamTabulekInventáře[[#This Row],[PCS
ORDERED]]</f>
        <v>0</v>
      </c>
    </row>
    <row r="94" spans="2:7" ht="17.25" customHeight="1" x14ac:dyDescent="0.2">
      <c r="B94" s="2" t="s">
        <v>122</v>
      </c>
      <c r="C94" t="s">
        <v>202</v>
      </c>
      <c r="D94" s="37" t="s">
        <v>279</v>
      </c>
      <c r="E94" s="58">
        <v>550</v>
      </c>
      <c r="F94" s="8"/>
      <c r="G94" s="44">
        <f>SeznamTabulekInventáře[[#This Row],[PRICE 
PER 
PIECE]]*SeznamTabulekInventáře[[#This Row],[PCS
ORDERED]]</f>
        <v>0</v>
      </c>
    </row>
    <row r="95" spans="2:7" ht="17.25" customHeight="1" x14ac:dyDescent="0.2">
      <c r="B95" s="2" t="s">
        <v>61</v>
      </c>
      <c r="C95" t="s">
        <v>203</v>
      </c>
      <c r="D95" s="37" t="s">
        <v>279</v>
      </c>
      <c r="E95" s="58">
        <v>550</v>
      </c>
      <c r="F95" s="8"/>
      <c r="G95" s="44">
        <f>SeznamTabulekInventáře[[#This Row],[PRICE 
PER 
PIECE]]*SeznamTabulekInventáře[[#This Row],[PCS
ORDERED]]</f>
        <v>0</v>
      </c>
    </row>
    <row r="96" spans="2:7" ht="17.25" customHeight="1" x14ac:dyDescent="0.3">
      <c r="B96" s="2"/>
      <c r="C96" s="11" t="s">
        <v>204</v>
      </c>
      <c r="D96" s="38"/>
      <c r="E96" s="51"/>
      <c r="F96" s="12"/>
      <c r="G96" s="45"/>
    </row>
    <row r="97" spans="2:7" ht="17.25" customHeight="1" x14ac:dyDescent="0.2">
      <c r="B97" s="2" t="s">
        <v>62</v>
      </c>
      <c r="C97" t="s">
        <v>108</v>
      </c>
      <c r="D97" s="37" t="s">
        <v>271</v>
      </c>
      <c r="E97" s="58">
        <v>250</v>
      </c>
      <c r="F97" s="8"/>
      <c r="G97" s="44">
        <f>SeznamTabulekInventáře[[#This Row],[PRICE 
PER 
PIECE]]*SeznamTabulekInventáře[[#This Row],[PCS
ORDERED]]</f>
        <v>0</v>
      </c>
    </row>
    <row r="98" spans="2:7" ht="17.25" customHeight="1" x14ac:dyDescent="0.2">
      <c r="B98" s="2" t="s">
        <v>63</v>
      </c>
      <c r="C98" t="s">
        <v>205</v>
      </c>
      <c r="D98" s="37" t="s">
        <v>272</v>
      </c>
      <c r="E98" s="58">
        <v>40</v>
      </c>
      <c r="F98" s="8"/>
      <c r="G98" s="44">
        <f>SeznamTabulekInventáře[[#This Row],[PRICE 
PER 
PIECE]]*SeznamTabulekInventáře[[#This Row],[PCS
ORDERED]]</f>
        <v>0</v>
      </c>
    </row>
    <row r="99" spans="2:7" ht="17.25" customHeight="1" x14ac:dyDescent="0.2">
      <c r="B99" s="2" t="s">
        <v>123</v>
      </c>
      <c r="C99" t="s">
        <v>206</v>
      </c>
      <c r="D99" s="37" t="s">
        <v>273</v>
      </c>
      <c r="E99" s="58">
        <v>80</v>
      </c>
      <c r="F99" s="8"/>
      <c r="G99" s="44">
        <f>SeznamTabulekInventáře[[#This Row],[PRICE 
PER 
PIECE]]*SeznamTabulekInventáře[[#This Row],[PCS
ORDERED]]</f>
        <v>0</v>
      </c>
    </row>
    <row r="100" spans="2:7" ht="17.25" customHeight="1" x14ac:dyDescent="0.2">
      <c r="B100" s="2" t="s">
        <v>64</v>
      </c>
      <c r="C100" t="s">
        <v>207</v>
      </c>
      <c r="D100" s="37" t="s">
        <v>287</v>
      </c>
      <c r="E100" s="58">
        <v>450</v>
      </c>
      <c r="F100" s="8"/>
      <c r="G100" s="44">
        <f>SeznamTabulekInventáře[[#This Row],[PRICE 
PER 
PIECE]]*SeznamTabulekInventáře[[#This Row],[PCS
ORDERED]]</f>
        <v>0</v>
      </c>
    </row>
    <row r="101" spans="2:7" ht="17.25" customHeight="1" x14ac:dyDescent="0.2">
      <c r="B101" s="2" t="s">
        <v>65</v>
      </c>
      <c r="C101" t="s">
        <v>208</v>
      </c>
      <c r="D101" s="37" t="s">
        <v>287</v>
      </c>
      <c r="E101" s="58">
        <v>400</v>
      </c>
      <c r="F101" s="8"/>
      <c r="G101" s="44">
        <f>SeznamTabulekInventáře[[#This Row],[PRICE 
PER 
PIECE]]*SeznamTabulekInventáře[[#This Row],[PCS
ORDERED]]</f>
        <v>0</v>
      </c>
    </row>
    <row r="102" spans="2:7" ht="17.25" customHeight="1" x14ac:dyDescent="0.2">
      <c r="B102" s="2" t="s">
        <v>124</v>
      </c>
      <c r="C102" t="s">
        <v>209</v>
      </c>
      <c r="D102" s="37" t="s">
        <v>287</v>
      </c>
      <c r="E102" s="58">
        <v>450</v>
      </c>
      <c r="F102" s="8"/>
      <c r="G102" s="44">
        <f>SeznamTabulekInventáře[[#This Row],[PRICE 
PER 
PIECE]]*SeznamTabulekInventáře[[#This Row],[PCS
ORDERED]]</f>
        <v>0</v>
      </c>
    </row>
    <row r="103" spans="2:7" ht="17.25" customHeight="1" x14ac:dyDescent="0.2">
      <c r="B103" s="2" t="s">
        <v>66</v>
      </c>
      <c r="C103" t="s">
        <v>210</v>
      </c>
      <c r="D103" s="37" t="s">
        <v>287</v>
      </c>
      <c r="E103" s="58">
        <v>450</v>
      </c>
      <c r="F103" s="8"/>
      <c r="G103" s="44">
        <f>SeznamTabulekInventáře[[#This Row],[PRICE 
PER 
PIECE]]*SeznamTabulekInventáře[[#This Row],[PCS
ORDERED]]</f>
        <v>0</v>
      </c>
    </row>
    <row r="104" spans="2:7" ht="17.25" customHeight="1" x14ac:dyDescent="0.2">
      <c r="B104" s="2" t="s">
        <v>125</v>
      </c>
      <c r="C104" t="s">
        <v>211</v>
      </c>
      <c r="D104" s="37" t="s">
        <v>287</v>
      </c>
      <c r="E104" s="58">
        <v>450</v>
      </c>
      <c r="F104" s="8"/>
      <c r="G104" s="44">
        <f>SeznamTabulekInventáře[[#This Row],[PRICE 
PER 
PIECE]]*SeznamTabulekInventáře[[#This Row],[PCS
ORDERED]]</f>
        <v>0</v>
      </c>
    </row>
    <row r="105" spans="2:7" ht="17.25" customHeight="1" x14ac:dyDescent="0.3">
      <c r="B105" s="2"/>
      <c r="C105" s="11" t="s">
        <v>212</v>
      </c>
      <c r="D105" s="38"/>
      <c r="E105" s="51"/>
      <c r="F105" s="12"/>
      <c r="G105" s="45"/>
    </row>
    <row r="106" spans="2:7" ht="17.25" customHeight="1" x14ac:dyDescent="0.2">
      <c r="B106" s="2" t="s">
        <v>126</v>
      </c>
      <c r="C106" t="s">
        <v>213</v>
      </c>
      <c r="D106" s="37" t="s">
        <v>270</v>
      </c>
      <c r="E106" s="58">
        <v>80</v>
      </c>
      <c r="F106" s="8"/>
      <c r="G106" s="44">
        <f>SeznamTabulekInventáře[[#This Row],[PRICE 
PER 
PIECE]]*SeznamTabulekInventáře[[#This Row],[PCS
ORDERED]]</f>
        <v>0</v>
      </c>
    </row>
    <row r="107" spans="2:7" ht="17.25" customHeight="1" x14ac:dyDescent="0.2">
      <c r="B107" s="2" t="s">
        <v>67</v>
      </c>
      <c r="C107" t="s">
        <v>214</v>
      </c>
      <c r="D107" s="37" t="s">
        <v>270</v>
      </c>
      <c r="E107" s="58">
        <v>90</v>
      </c>
      <c r="F107" s="8"/>
      <c r="G107" s="44">
        <f>SeznamTabulekInventáře[[#This Row],[PRICE 
PER 
PIECE]]*SeznamTabulekInventáře[[#This Row],[PCS
ORDERED]]</f>
        <v>0</v>
      </c>
    </row>
    <row r="108" spans="2:7" ht="17.25" customHeight="1" x14ac:dyDescent="0.2">
      <c r="B108" s="2" t="s">
        <v>68</v>
      </c>
      <c r="C108" t="s">
        <v>308</v>
      </c>
      <c r="D108" s="37" t="s">
        <v>270</v>
      </c>
      <c r="E108" s="58">
        <v>150</v>
      </c>
      <c r="F108" s="8"/>
      <c r="G108" s="44">
        <f>SeznamTabulekInventáře[[#This Row],[PRICE 
PER 
PIECE]]*SeznamTabulekInventáře[[#This Row],[PCS
ORDERED]]</f>
        <v>0</v>
      </c>
    </row>
    <row r="109" spans="2:7" ht="17.25" customHeight="1" x14ac:dyDescent="0.2">
      <c r="B109" s="2" t="s">
        <v>69</v>
      </c>
      <c r="C109" t="s">
        <v>215</v>
      </c>
      <c r="D109" s="37" t="s">
        <v>270</v>
      </c>
      <c r="E109" s="58">
        <v>500</v>
      </c>
      <c r="F109" s="8"/>
      <c r="G109" s="44">
        <f>SeznamTabulekInventáře[[#This Row],[PRICE 
PER 
PIECE]]*SeznamTabulekInventáře[[#This Row],[PCS
ORDERED]]</f>
        <v>0</v>
      </c>
    </row>
    <row r="110" spans="2:7" ht="17.25" customHeight="1" x14ac:dyDescent="0.2">
      <c r="B110" s="2" t="s">
        <v>70</v>
      </c>
      <c r="C110" t="s">
        <v>109</v>
      </c>
      <c r="D110" s="37" t="s">
        <v>270</v>
      </c>
      <c r="E110" s="58">
        <v>150</v>
      </c>
      <c r="F110" s="8"/>
      <c r="G110" s="44">
        <f>SeznamTabulekInventáře[[#This Row],[PRICE 
PER 
PIECE]]*SeznamTabulekInventáře[[#This Row],[PCS
ORDERED]]</f>
        <v>0</v>
      </c>
    </row>
    <row r="111" spans="2:7" ht="17.25" customHeight="1" x14ac:dyDescent="0.2">
      <c r="B111" s="2" t="s">
        <v>71</v>
      </c>
      <c r="C111" t="s">
        <v>216</v>
      </c>
      <c r="D111" s="37" t="s">
        <v>270</v>
      </c>
      <c r="E111" s="58">
        <v>50</v>
      </c>
      <c r="F111" s="8"/>
      <c r="G111" s="44">
        <f>SeznamTabulekInventáře[[#This Row],[PRICE 
PER 
PIECE]]*SeznamTabulekInventáře[[#This Row],[PCS
ORDERED]]</f>
        <v>0</v>
      </c>
    </row>
    <row r="112" spans="2:7" ht="17.25" customHeight="1" x14ac:dyDescent="0.2">
      <c r="B112" s="2" t="s">
        <v>72</v>
      </c>
      <c r="C112" t="s">
        <v>300</v>
      </c>
      <c r="D112" s="37" t="s">
        <v>270</v>
      </c>
      <c r="E112" s="58">
        <v>900</v>
      </c>
      <c r="F112" s="8"/>
      <c r="G112" s="44">
        <f>SeznamTabulekInventáře[[#This Row],[PRICE 
PER 
PIECE]]*SeznamTabulekInventáře[[#This Row],[PCS
ORDERED]]</f>
        <v>0</v>
      </c>
    </row>
    <row r="113" spans="2:7" ht="17.25" customHeight="1" x14ac:dyDescent="0.2">
      <c r="B113" s="2" t="s">
        <v>127</v>
      </c>
      <c r="C113" t="s">
        <v>217</v>
      </c>
      <c r="D113" s="37" t="s">
        <v>270</v>
      </c>
      <c r="E113" s="58">
        <v>1000</v>
      </c>
      <c r="F113" s="8"/>
      <c r="G113" s="44">
        <f>SeznamTabulekInventáře[[#This Row],[PRICE 
PER 
PIECE]]*SeznamTabulekInventáře[[#This Row],[PCS
ORDERED]]</f>
        <v>0</v>
      </c>
    </row>
    <row r="114" spans="2:7" ht="17.25" customHeight="1" x14ac:dyDescent="0.2">
      <c r="B114" s="2" t="s">
        <v>73</v>
      </c>
      <c r="C114" t="s">
        <v>218</v>
      </c>
      <c r="D114" s="37" t="s">
        <v>270</v>
      </c>
      <c r="E114" s="58">
        <v>80</v>
      </c>
      <c r="F114" s="8"/>
      <c r="G114" s="44">
        <f>SeznamTabulekInventáře[[#This Row],[PRICE 
PER 
PIECE]]*SeznamTabulekInventáře[[#This Row],[PCS
ORDERED]]</f>
        <v>0</v>
      </c>
    </row>
    <row r="115" spans="2:7" ht="17.25" customHeight="1" x14ac:dyDescent="0.2">
      <c r="B115" s="2" t="s">
        <v>74</v>
      </c>
      <c r="C115" t="s">
        <v>219</v>
      </c>
      <c r="D115" s="37" t="s">
        <v>270</v>
      </c>
      <c r="E115" s="58">
        <v>500</v>
      </c>
      <c r="F115" s="8"/>
      <c r="G115" s="44">
        <f>SeznamTabulekInventáře[[#This Row],[PRICE 
PER 
PIECE]]*SeznamTabulekInventáře[[#This Row],[PCS
ORDERED]]</f>
        <v>0</v>
      </c>
    </row>
    <row r="116" spans="2:7" ht="17.25" customHeight="1" x14ac:dyDescent="0.2">
      <c r="B116" s="2" t="s">
        <v>75</v>
      </c>
      <c r="C116" t="s">
        <v>220</v>
      </c>
      <c r="D116" s="37" t="s">
        <v>270</v>
      </c>
      <c r="E116" s="58">
        <v>350</v>
      </c>
      <c r="F116" s="8"/>
      <c r="G116" s="44">
        <f>SeznamTabulekInventáře[[#This Row],[PRICE 
PER 
PIECE]]*SeznamTabulekInventáře[[#This Row],[PCS
ORDERED]]</f>
        <v>0</v>
      </c>
    </row>
    <row r="117" spans="2:7" ht="17.25" customHeight="1" x14ac:dyDescent="0.2">
      <c r="B117" s="2" t="s">
        <v>76</v>
      </c>
      <c r="C117" t="s">
        <v>221</v>
      </c>
      <c r="D117" s="37" t="s">
        <v>270</v>
      </c>
      <c r="E117" s="58">
        <v>500</v>
      </c>
      <c r="F117" s="8"/>
      <c r="G117" s="44">
        <f>SeznamTabulekInventáře[[#This Row],[PRICE 
PER 
PIECE]]*SeznamTabulekInventáře[[#This Row],[PCS
ORDERED]]</f>
        <v>0</v>
      </c>
    </row>
    <row r="118" spans="2:7" ht="17.25" customHeight="1" x14ac:dyDescent="0.2">
      <c r="B118" s="2" t="s">
        <v>77</v>
      </c>
      <c r="C118" t="s">
        <v>222</v>
      </c>
      <c r="D118" s="37" t="s">
        <v>270</v>
      </c>
      <c r="E118" s="58">
        <v>80</v>
      </c>
      <c r="F118" s="8"/>
      <c r="G118" s="44">
        <f>SeznamTabulekInventáře[[#This Row],[PRICE 
PER 
PIECE]]*SeznamTabulekInventáře[[#This Row],[PCS
ORDERED]]</f>
        <v>0</v>
      </c>
    </row>
    <row r="119" spans="2:7" ht="17.25" customHeight="1" x14ac:dyDescent="0.3">
      <c r="B119" s="2"/>
      <c r="C119" s="11" t="s">
        <v>223</v>
      </c>
      <c r="D119" s="38"/>
      <c r="E119" s="51"/>
      <c r="F119" s="12"/>
      <c r="G119" s="45"/>
    </row>
    <row r="120" spans="2:7" ht="17.25" customHeight="1" x14ac:dyDescent="0.2">
      <c r="B120" s="2" t="s">
        <v>78</v>
      </c>
      <c r="C120" t="s">
        <v>224</v>
      </c>
      <c r="D120" s="37" t="s">
        <v>265</v>
      </c>
      <c r="E120" s="58">
        <v>120</v>
      </c>
      <c r="F120" s="8"/>
      <c r="G120" s="44">
        <f>SeznamTabulekInventáře[[#This Row],[PRICE 
PER 
PIECE]]*SeznamTabulekInventáře[[#This Row],[PCS
ORDERED]]</f>
        <v>0</v>
      </c>
    </row>
    <row r="121" spans="2:7" ht="17.25" customHeight="1" x14ac:dyDescent="0.2">
      <c r="B121" s="2" t="s">
        <v>79</v>
      </c>
      <c r="C121" t="s">
        <v>301</v>
      </c>
      <c r="D121" s="37" t="s">
        <v>265</v>
      </c>
      <c r="E121" s="58">
        <v>120</v>
      </c>
      <c r="F121" s="8"/>
      <c r="G121" s="44">
        <f>SeznamTabulekInventáře[[#This Row],[PRICE 
PER 
PIECE]]*SeznamTabulekInventáře[[#This Row],[PCS
ORDERED]]</f>
        <v>0</v>
      </c>
    </row>
    <row r="122" spans="2:7" ht="17.25" customHeight="1" x14ac:dyDescent="0.2">
      <c r="B122" s="2" t="s">
        <v>80</v>
      </c>
      <c r="C122" t="s">
        <v>225</v>
      </c>
      <c r="D122" s="37" t="s">
        <v>265</v>
      </c>
      <c r="E122" s="58">
        <v>120</v>
      </c>
      <c r="F122" s="8"/>
      <c r="G122" s="44">
        <f>SeznamTabulekInventáře[[#This Row],[PRICE 
PER 
PIECE]]*SeznamTabulekInventáře[[#This Row],[PCS
ORDERED]]</f>
        <v>0</v>
      </c>
    </row>
    <row r="123" spans="2:7" ht="17.25" customHeight="1" x14ac:dyDescent="0.2">
      <c r="B123" s="2" t="s">
        <v>128</v>
      </c>
      <c r="C123" t="s">
        <v>226</v>
      </c>
      <c r="D123" s="37" t="s">
        <v>266</v>
      </c>
      <c r="E123" s="58">
        <v>60</v>
      </c>
      <c r="F123" s="8"/>
      <c r="G123" s="44">
        <f>SeznamTabulekInventáře[[#This Row],[PRICE 
PER 
PIECE]]*SeznamTabulekInventáře[[#This Row],[PCS
ORDERED]]</f>
        <v>0</v>
      </c>
    </row>
    <row r="124" spans="2:7" ht="17.25" customHeight="1" x14ac:dyDescent="0.2">
      <c r="B124" s="2" t="s">
        <v>129</v>
      </c>
      <c r="C124" t="s">
        <v>227</v>
      </c>
      <c r="D124" s="37" t="s">
        <v>267</v>
      </c>
      <c r="E124" s="58">
        <v>180</v>
      </c>
      <c r="F124" s="8"/>
      <c r="G124" s="44">
        <f>SeznamTabulekInventáře[[#This Row],[PRICE 
PER 
PIECE]]*SeznamTabulekInventáře[[#This Row],[PCS
ORDERED]]</f>
        <v>0</v>
      </c>
    </row>
    <row r="125" spans="2:7" ht="17.25" customHeight="1" x14ac:dyDescent="0.2">
      <c r="B125" s="2" t="s">
        <v>81</v>
      </c>
      <c r="C125" t="s">
        <v>228</v>
      </c>
      <c r="D125" s="37" t="s">
        <v>268</v>
      </c>
      <c r="E125" s="58">
        <v>100</v>
      </c>
      <c r="F125" s="8"/>
      <c r="G125" s="44">
        <f>SeznamTabulekInventáře[[#This Row],[PRICE 
PER 
PIECE]]*SeznamTabulekInventáře[[#This Row],[PCS
ORDERED]]</f>
        <v>0</v>
      </c>
    </row>
    <row r="126" spans="2:7" ht="17.25" customHeight="1" x14ac:dyDescent="0.2">
      <c r="B126" s="2" t="s">
        <v>82</v>
      </c>
      <c r="C126" t="s">
        <v>229</v>
      </c>
      <c r="D126" s="37" t="s">
        <v>268</v>
      </c>
      <c r="E126" s="58">
        <v>50</v>
      </c>
      <c r="F126" s="8"/>
      <c r="G126" s="44">
        <f>SeznamTabulekInventáře[[#This Row],[PRICE 
PER 
PIECE]]*SeznamTabulekInventáře[[#This Row],[PCS
ORDERED]]</f>
        <v>0</v>
      </c>
    </row>
    <row r="127" spans="2:7" ht="17.25" customHeight="1" x14ac:dyDescent="0.2">
      <c r="B127" s="2" t="s">
        <v>83</v>
      </c>
      <c r="C127" t="s">
        <v>230</v>
      </c>
      <c r="D127" s="37" t="s">
        <v>268</v>
      </c>
      <c r="E127" s="58">
        <v>50</v>
      </c>
      <c r="F127" s="8"/>
      <c r="G127" s="44">
        <f>SeznamTabulekInventáře[[#This Row],[PRICE 
PER 
PIECE]]*SeznamTabulekInventáře[[#This Row],[PCS
ORDERED]]</f>
        <v>0</v>
      </c>
    </row>
    <row r="128" spans="2:7" ht="17.25" customHeight="1" x14ac:dyDescent="0.2">
      <c r="B128" s="2" t="s">
        <v>84</v>
      </c>
      <c r="C128" t="s">
        <v>231</v>
      </c>
      <c r="D128" s="37" t="s">
        <v>268</v>
      </c>
      <c r="E128" s="58">
        <v>50</v>
      </c>
      <c r="F128" s="8"/>
      <c r="G128" s="44">
        <f>SeznamTabulekInventáře[[#This Row],[PRICE 
PER 
PIECE]]*SeznamTabulekInventáře[[#This Row],[PCS
ORDERED]]</f>
        <v>0</v>
      </c>
    </row>
    <row r="129" spans="2:7" ht="17.25" customHeight="1" x14ac:dyDescent="0.2">
      <c r="B129" s="2" t="s">
        <v>85</v>
      </c>
      <c r="C129" t="s">
        <v>232</v>
      </c>
      <c r="D129" s="37" t="s">
        <v>268</v>
      </c>
      <c r="E129" s="58">
        <v>50</v>
      </c>
      <c r="F129" s="8"/>
      <c r="G129" s="44">
        <f>SeznamTabulekInventáře[[#This Row],[PRICE 
PER 
PIECE]]*SeznamTabulekInventáře[[#This Row],[PCS
ORDERED]]</f>
        <v>0</v>
      </c>
    </row>
    <row r="130" spans="2:7" ht="17.25" customHeight="1" x14ac:dyDescent="0.2">
      <c r="B130" s="2" t="s">
        <v>86</v>
      </c>
      <c r="C130" t="s">
        <v>233</v>
      </c>
      <c r="D130" s="37" t="s">
        <v>268</v>
      </c>
      <c r="E130" s="58">
        <v>50</v>
      </c>
      <c r="F130" s="8"/>
      <c r="G130" s="44">
        <f>SeznamTabulekInventáře[[#This Row],[PRICE 
PER 
PIECE]]*SeznamTabulekInventáře[[#This Row],[PCS
ORDERED]]</f>
        <v>0</v>
      </c>
    </row>
    <row r="131" spans="2:7" ht="17.25" customHeight="1" x14ac:dyDescent="0.2">
      <c r="B131" s="2" t="s">
        <v>87</v>
      </c>
      <c r="C131" t="s">
        <v>234</v>
      </c>
      <c r="D131" s="37" t="s">
        <v>268</v>
      </c>
      <c r="E131" s="58">
        <v>50</v>
      </c>
      <c r="F131" s="8"/>
      <c r="G131" s="44">
        <f>SeznamTabulekInventáře[[#This Row],[PRICE 
PER 
PIECE]]*SeznamTabulekInventáře[[#This Row],[PCS
ORDERED]]</f>
        <v>0</v>
      </c>
    </row>
    <row r="132" spans="2:7" ht="17.25" customHeight="1" x14ac:dyDescent="0.2">
      <c r="B132" s="2" t="s">
        <v>88</v>
      </c>
      <c r="C132" t="s">
        <v>235</v>
      </c>
      <c r="D132" s="37" t="s">
        <v>269</v>
      </c>
      <c r="E132" s="58">
        <v>20</v>
      </c>
      <c r="F132" s="8"/>
      <c r="G132" s="44">
        <f>SeznamTabulekInventáře[[#This Row],[PRICE 
PER 
PIECE]]*SeznamTabulekInventáře[[#This Row],[PCS
ORDERED]]</f>
        <v>0</v>
      </c>
    </row>
    <row r="133" spans="2:7" ht="17.25" customHeight="1" x14ac:dyDescent="0.3">
      <c r="B133" s="2"/>
      <c r="C133" s="11" t="s">
        <v>236</v>
      </c>
      <c r="D133" s="38"/>
      <c r="E133" s="51"/>
      <c r="F133" s="12"/>
      <c r="G133" s="45"/>
    </row>
    <row r="134" spans="2:7" ht="17.25" customHeight="1" x14ac:dyDescent="0.2">
      <c r="B134" s="2" t="s">
        <v>89</v>
      </c>
      <c r="C134" t="s">
        <v>237</v>
      </c>
      <c r="D134" s="37" t="s">
        <v>292</v>
      </c>
      <c r="E134" s="58">
        <v>30</v>
      </c>
      <c r="F134" s="8"/>
      <c r="G134" s="44">
        <f>SeznamTabulekInventáře[[#This Row],[PRICE 
PER 
PIECE]]*SeznamTabulekInventáře[[#This Row],[PCS
ORDERED]]</f>
        <v>0</v>
      </c>
    </row>
    <row r="135" spans="2:7" ht="17.25" customHeight="1" x14ac:dyDescent="0.2">
      <c r="B135" s="2" t="s">
        <v>90</v>
      </c>
      <c r="C135" t="s">
        <v>238</v>
      </c>
      <c r="D135" s="37" t="s">
        <v>293</v>
      </c>
      <c r="E135" s="58">
        <v>30</v>
      </c>
      <c r="F135" s="8"/>
      <c r="G135" s="44">
        <f>SeznamTabulekInventáře[[#This Row],[PRICE 
PER 
PIECE]]*SeznamTabulekInventáře[[#This Row],[PCS
ORDERED]]</f>
        <v>0</v>
      </c>
    </row>
    <row r="136" spans="2:7" ht="17.25" customHeight="1" x14ac:dyDescent="0.2">
      <c r="B136" s="2" t="s">
        <v>91</v>
      </c>
      <c r="C136" t="s">
        <v>239</v>
      </c>
      <c r="D136" s="37" t="s">
        <v>293</v>
      </c>
      <c r="E136" s="58">
        <v>40</v>
      </c>
      <c r="F136" s="8"/>
      <c r="G136" s="44">
        <f>SeznamTabulekInventáře[[#This Row],[PRICE 
PER 
PIECE]]*SeznamTabulekInventáře[[#This Row],[PCS
ORDERED]]</f>
        <v>0</v>
      </c>
    </row>
    <row r="137" spans="2:7" ht="17.25" customHeight="1" x14ac:dyDescent="0.2">
      <c r="B137" s="2" t="s">
        <v>130</v>
      </c>
      <c r="C137" t="s">
        <v>240</v>
      </c>
      <c r="D137" s="37" t="s">
        <v>293</v>
      </c>
      <c r="E137" s="58">
        <v>40</v>
      </c>
      <c r="F137" s="8"/>
      <c r="G137" s="44">
        <f>SeznamTabulekInventáře[[#This Row],[PRICE 
PER 
PIECE]]*SeznamTabulekInventáře[[#This Row],[PCS
ORDERED]]</f>
        <v>0</v>
      </c>
    </row>
    <row r="138" spans="2:7" ht="17.25" customHeight="1" x14ac:dyDescent="0.2">
      <c r="B138" s="2" t="s">
        <v>92</v>
      </c>
      <c r="C138" t="s">
        <v>241</v>
      </c>
      <c r="D138" s="37" t="s">
        <v>293</v>
      </c>
      <c r="E138" s="58">
        <v>40</v>
      </c>
      <c r="F138" s="8"/>
      <c r="G138" s="44">
        <f>SeznamTabulekInventáře[[#This Row],[PRICE 
PER 
PIECE]]*SeznamTabulekInventáře[[#This Row],[PCS
ORDERED]]</f>
        <v>0</v>
      </c>
    </row>
    <row r="139" spans="2:7" ht="17.25" customHeight="1" x14ac:dyDescent="0.2">
      <c r="B139" s="2" t="s">
        <v>93</v>
      </c>
      <c r="C139" t="s">
        <v>242</v>
      </c>
      <c r="D139" s="37" t="s">
        <v>293</v>
      </c>
      <c r="E139" s="58">
        <v>75</v>
      </c>
      <c r="F139" s="8"/>
      <c r="G139" s="44">
        <f>SeznamTabulekInventáře[[#This Row],[PRICE 
PER 
PIECE]]*SeznamTabulekInventáře[[#This Row],[PCS
ORDERED]]</f>
        <v>0</v>
      </c>
    </row>
    <row r="140" spans="2:7" ht="17.25" customHeight="1" x14ac:dyDescent="0.2">
      <c r="B140" s="2" t="s">
        <v>94</v>
      </c>
      <c r="C140" t="s">
        <v>243</v>
      </c>
      <c r="D140" s="37" t="s">
        <v>293</v>
      </c>
      <c r="E140" s="58">
        <v>75</v>
      </c>
      <c r="F140" s="8"/>
      <c r="G140" s="44">
        <f>SeznamTabulekInventáře[[#This Row],[PRICE 
PER 
PIECE]]*SeznamTabulekInventáře[[#This Row],[PCS
ORDERED]]</f>
        <v>0</v>
      </c>
    </row>
    <row r="141" spans="2:7" ht="17.25" customHeight="1" x14ac:dyDescent="0.2">
      <c r="B141" s="2" t="s">
        <v>95</v>
      </c>
      <c r="C141" t="s">
        <v>244</v>
      </c>
      <c r="D141" s="37" t="s">
        <v>293</v>
      </c>
      <c r="E141" s="58">
        <v>125</v>
      </c>
      <c r="F141" s="8"/>
      <c r="G141" s="44">
        <f>SeznamTabulekInventáře[[#This Row],[PRICE 
PER 
PIECE]]*SeznamTabulekInventáře[[#This Row],[PCS
ORDERED]]</f>
        <v>0</v>
      </c>
    </row>
    <row r="142" spans="2:7" ht="17.25" customHeight="1" x14ac:dyDescent="0.2">
      <c r="B142" s="2" t="s">
        <v>96</v>
      </c>
      <c r="C142" t="s">
        <v>245</v>
      </c>
      <c r="D142" s="37" t="s">
        <v>293</v>
      </c>
      <c r="E142" s="58">
        <v>200</v>
      </c>
      <c r="F142" s="8"/>
      <c r="G142" s="44">
        <f>SeznamTabulekInventáře[[#This Row],[PRICE 
PER 
PIECE]]*SeznamTabulekInventáře[[#This Row],[PCS
ORDERED]]</f>
        <v>0</v>
      </c>
    </row>
    <row r="143" spans="2:7" ht="17.25" customHeight="1" x14ac:dyDescent="0.3">
      <c r="B143" s="2"/>
      <c r="C143" s="11" t="s">
        <v>246</v>
      </c>
      <c r="D143" s="38"/>
      <c r="E143" s="51"/>
      <c r="F143" s="12"/>
      <c r="G143" s="45"/>
    </row>
    <row r="144" spans="2:7" ht="17.25" customHeight="1" x14ac:dyDescent="0.25">
      <c r="B144" s="2" t="s">
        <v>97</v>
      </c>
      <c r="C144" s="7" t="s">
        <v>247</v>
      </c>
      <c r="D144" s="37" t="s">
        <v>270</v>
      </c>
      <c r="E144" s="50">
        <v>40</v>
      </c>
      <c r="F144" s="8"/>
      <c r="G144" s="44">
        <f>SeznamTabulekInventáře[[#This Row],[PRICE 
PER 
PIECE]]*SeznamTabulekInventáře[[#This Row],[PCS
ORDERED]]</f>
        <v>0</v>
      </c>
    </row>
    <row r="145" spans="2:7" ht="17.25" customHeight="1" x14ac:dyDescent="0.25">
      <c r="B145" s="2" t="s">
        <v>98</v>
      </c>
      <c r="C145" s="7" t="s">
        <v>248</v>
      </c>
      <c r="D145" s="37" t="s">
        <v>270</v>
      </c>
      <c r="E145" s="50">
        <v>40</v>
      </c>
      <c r="F145" s="8"/>
      <c r="G145" s="44">
        <f>SeznamTabulekInventáře[[#This Row],[PRICE 
PER 
PIECE]]*SeznamTabulekInventáře[[#This Row],[PCS
ORDERED]]</f>
        <v>0</v>
      </c>
    </row>
    <row r="146" spans="2:7" ht="17.25" customHeight="1" x14ac:dyDescent="0.25">
      <c r="B146" s="2" t="s">
        <v>99</v>
      </c>
      <c r="C146" s="7" t="s">
        <v>249</v>
      </c>
      <c r="D146" s="37" t="s">
        <v>270</v>
      </c>
      <c r="E146" s="50">
        <v>40</v>
      </c>
      <c r="F146" s="8"/>
      <c r="G146" s="44">
        <f>SeznamTabulekInventáře[[#This Row],[PRICE 
PER 
PIECE]]*SeznamTabulekInventáře[[#This Row],[PCS
ORDERED]]</f>
        <v>0</v>
      </c>
    </row>
    <row r="147" spans="2:7" ht="17.25" customHeight="1" x14ac:dyDescent="0.25">
      <c r="B147" s="2" t="s">
        <v>100</v>
      </c>
      <c r="C147" s="7" t="s">
        <v>250</v>
      </c>
      <c r="D147" s="37" t="s">
        <v>270</v>
      </c>
      <c r="E147" s="50">
        <v>70</v>
      </c>
      <c r="F147" s="8"/>
      <c r="G147" s="46">
        <f>SeznamTabulekInventáře[[#This Row],[PRICE 
PER 
PIECE]]*SeznamTabulekInventáře[[#This Row],[PCS
ORDERED]]</f>
        <v>0</v>
      </c>
    </row>
    <row r="148" spans="2:7" ht="17.25" customHeight="1" x14ac:dyDescent="0.25">
      <c r="B148" s="2" t="s">
        <v>101</v>
      </c>
      <c r="C148" s="7" t="s">
        <v>251</v>
      </c>
      <c r="D148" s="37" t="s">
        <v>270</v>
      </c>
      <c r="E148" s="50">
        <v>70</v>
      </c>
      <c r="F148" s="8"/>
      <c r="G148" s="46">
        <f>SeznamTabulekInventáře[[#This Row],[PRICE 
PER 
PIECE]]*SeznamTabulekInventáře[[#This Row],[PCS
ORDERED]]</f>
        <v>0</v>
      </c>
    </row>
    <row r="149" spans="2:7" ht="17.25" customHeight="1" x14ac:dyDescent="0.25">
      <c r="B149" s="2" t="s">
        <v>102</v>
      </c>
      <c r="C149" s="7" t="s">
        <v>252</v>
      </c>
      <c r="D149" s="37" t="s">
        <v>270</v>
      </c>
      <c r="E149" s="50">
        <v>90</v>
      </c>
      <c r="F149" s="8"/>
      <c r="G149" s="46">
        <f>SeznamTabulekInventáře[[#This Row],[PRICE 
PER 
PIECE]]*SeznamTabulekInventáře[[#This Row],[PCS
ORDERED]]</f>
        <v>0</v>
      </c>
    </row>
    <row r="150" spans="2:7" ht="17.25" customHeight="1" x14ac:dyDescent="0.25">
      <c r="B150" s="2" t="s">
        <v>103</v>
      </c>
      <c r="C150" s="7" t="s">
        <v>253</v>
      </c>
      <c r="D150" s="37" t="s">
        <v>270</v>
      </c>
      <c r="E150" s="50">
        <v>60</v>
      </c>
      <c r="F150" s="8"/>
      <c r="G150" s="46">
        <f>SeznamTabulekInventáře[[#This Row],[PRICE 
PER 
PIECE]]*SeznamTabulekInventáře[[#This Row],[PCS
ORDERED]]</f>
        <v>0</v>
      </c>
    </row>
    <row r="151" spans="2:7" ht="17.25" customHeight="1" x14ac:dyDescent="0.25">
      <c r="B151" s="2" t="s">
        <v>131</v>
      </c>
      <c r="C151" s="7" t="s">
        <v>254</v>
      </c>
      <c r="D151" s="37" t="s">
        <v>270</v>
      </c>
      <c r="E151" s="50">
        <v>1800</v>
      </c>
      <c r="F151" s="8"/>
      <c r="G151" s="46">
        <f>SeznamTabulekInventáře[[#This Row],[PRICE 
PER 
PIECE]]*SeznamTabulekInventáře[[#This Row],[PCS
ORDERED]]</f>
        <v>0</v>
      </c>
    </row>
    <row r="152" spans="2:7" ht="17.25" customHeight="1" x14ac:dyDescent="0.25">
      <c r="B152" s="2" t="s">
        <v>104</v>
      </c>
      <c r="C152" s="7" t="s">
        <v>255</v>
      </c>
      <c r="D152" s="37" t="s">
        <v>270</v>
      </c>
      <c r="E152" s="50">
        <v>1800</v>
      </c>
      <c r="F152" s="8"/>
      <c r="G152" s="46">
        <f>SeznamTabulekInventáře[[#This Row],[PRICE 
PER 
PIECE]]*SeznamTabulekInventáře[[#This Row],[PCS
ORDERED]]</f>
        <v>0</v>
      </c>
    </row>
    <row r="153" spans="2:7" ht="17.25" customHeight="1" x14ac:dyDescent="0.25">
      <c r="B153" s="2" t="s">
        <v>105</v>
      </c>
      <c r="C153" s="7" t="s">
        <v>256</v>
      </c>
      <c r="D153" s="37" t="s">
        <v>270</v>
      </c>
      <c r="E153" s="50">
        <v>1200</v>
      </c>
      <c r="F153" s="8"/>
      <c r="G153" s="46">
        <f>SeznamTabulekInventáře[[#This Row],[PRICE 
PER 
PIECE]]*SeznamTabulekInventáře[[#This Row],[PCS
ORDERED]]</f>
        <v>0</v>
      </c>
    </row>
    <row r="154" spans="2:7" ht="17.25" customHeight="1" x14ac:dyDescent="0.25">
      <c r="B154" s="2" t="s">
        <v>106</v>
      </c>
      <c r="C154" s="7" t="s">
        <v>257</v>
      </c>
      <c r="D154" s="37" t="s">
        <v>270</v>
      </c>
      <c r="E154" s="50">
        <v>1200</v>
      </c>
      <c r="F154" s="8"/>
      <c r="G154" s="46">
        <f>SeznamTabulekInventáře[[#This Row],[PRICE 
PER 
PIECE]]*SeznamTabulekInventáře[[#This Row],[PCS
ORDERED]]</f>
        <v>0</v>
      </c>
    </row>
    <row r="155" spans="2:7" ht="17.25" customHeight="1" x14ac:dyDescent="0.25">
      <c r="B155" s="2" t="s">
        <v>107</v>
      </c>
      <c r="C155" s="7" t="s">
        <v>258</v>
      </c>
      <c r="D155" s="37" t="s">
        <v>270</v>
      </c>
      <c r="E155" s="50">
        <v>350</v>
      </c>
      <c r="F155" s="8"/>
      <c r="G155" s="46">
        <f>SeznamTabulekInventáře[[#This Row],[PRICE 
PER 
PIECE]]*SeznamTabulekInventáře[[#This Row],[PCS
ORDERED]]</f>
        <v>0</v>
      </c>
    </row>
    <row r="156" spans="2:7" ht="17.25" customHeight="1" x14ac:dyDescent="0.25">
      <c r="B156" s="2" t="s">
        <v>132</v>
      </c>
      <c r="C156" s="7" t="s">
        <v>259</v>
      </c>
      <c r="D156" s="37" t="s">
        <v>270</v>
      </c>
      <c r="E156" s="50">
        <v>250</v>
      </c>
      <c r="F156" s="8"/>
      <c r="G156" s="46">
        <f>SeznamTabulekInventáře[[#This Row],[PRICE 
PER 
PIECE]]*SeznamTabulekInventáře[[#This Row],[PCS
ORDERED]]</f>
        <v>0</v>
      </c>
    </row>
    <row r="157" spans="2:7" ht="17.25" customHeight="1" x14ac:dyDescent="0.25">
      <c r="B157" s="2" t="s">
        <v>133</v>
      </c>
      <c r="C157" s="7" t="s">
        <v>260</v>
      </c>
      <c r="D157" s="37" t="s">
        <v>270</v>
      </c>
      <c r="E157" s="50">
        <v>200</v>
      </c>
      <c r="F157" s="8"/>
      <c r="G157" s="46">
        <f>SeznamTabulekInventáře[[#This Row],[PRICE 
PER 
PIECE]]*SeznamTabulekInventáře[[#This Row],[PCS
ORDERED]]</f>
        <v>0</v>
      </c>
    </row>
    <row r="158" spans="2:7" ht="17.25" customHeight="1" x14ac:dyDescent="0.25">
      <c r="B158" s="2" t="s">
        <v>134</v>
      </c>
      <c r="C158" s="7" t="s">
        <v>261</v>
      </c>
      <c r="D158" s="37" t="s">
        <v>270</v>
      </c>
      <c r="E158" s="50">
        <v>150</v>
      </c>
      <c r="F158" s="8"/>
      <c r="G158" s="46">
        <f>SeznamTabulekInventáře[[#This Row],[PRICE 
PER 
PIECE]]*SeznamTabulekInventáře[[#This Row],[PCS
ORDERED]]</f>
        <v>0</v>
      </c>
    </row>
    <row r="159" spans="2:7" ht="17.25" customHeight="1" x14ac:dyDescent="0.25">
      <c r="B159" s="2" t="s">
        <v>135</v>
      </c>
      <c r="C159" s="7" t="s">
        <v>262</v>
      </c>
      <c r="D159" s="37" t="s">
        <v>270</v>
      </c>
      <c r="E159" s="50">
        <v>180</v>
      </c>
      <c r="F159" s="8"/>
      <c r="G159" s="46">
        <f>SeznamTabulekInventáře[[#This Row],[PRICE 
PER 
PIECE]]*SeznamTabulekInventáře[[#This Row],[PCS
ORDERED]]</f>
        <v>0</v>
      </c>
    </row>
    <row r="160" spans="2:7" ht="17.25" customHeight="1" x14ac:dyDescent="0.25">
      <c r="B160" s="2" t="s">
        <v>309</v>
      </c>
      <c r="C160" s="7" t="s">
        <v>263</v>
      </c>
      <c r="D160" s="37" t="s">
        <v>270</v>
      </c>
      <c r="E160" s="50">
        <v>250</v>
      </c>
      <c r="F160" s="8"/>
      <c r="G160" s="46">
        <f>SeznamTabulekInventáře[[#This Row],[PRICE 
PER 
PIECE]]*SeznamTabulekInventáře[[#This Row],[PCS
ORDERED]]</f>
        <v>0</v>
      </c>
    </row>
    <row r="161" spans="2:7" ht="17.25" customHeight="1" x14ac:dyDescent="0.25">
      <c r="B161" s="2" t="s">
        <v>310</v>
      </c>
      <c r="C161" s="7" t="s">
        <v>264</v>
      </c>
      <c r="D161" s="37" t="s">
        <v>270</v>
      </c>
      <c r="E161" s="50">
        <v>450</v>
      </c>
      <c r="F161" s="10"/>
      <c r="G161" s="46">
        <f>SeznamTabulekInventáře[[#This Row],[PRICE 
PER 
PIECE]]*SeznamTabulekInventáře[[#This Row],[PCS
ORDERED]]</f>
        <v>0</v>
      </c>
    </row>
    <row r="162" spans="2:7" ht="9" customHeight="1" thickBot="1" x14ac:dyDescent="0.25"/>
    <row r="163" spans="2:7" ht="20.25" thickTop="1" thickBot="1" x14ac:dyDescent="0.35">
      <c r="C163" s="24" t="s">
        <v>325</v>
      </c>
      <c r="D163" s="25"/>
      <c r="E163" s="26"/>
      <c r="F163" s="27"/>
      <c r="G163" s="47">
        <f>SUM(G12:G162)</f>
        <v>0</v>
      </c>
    </row>
    <row r="164" spans="2:7" ht="20.25" thickTop="1" thickBot="1" x14ac:dyDescent="0.35">
      <c r="C164" s="59" t="s">
        <v>307</v>
      </c>
      <c r="D164" s="60"/>
      <c r="E164" s="61">
        <v>250</v>
      </c>
      <c r="F164" s="62"/>
      <c r="G164" s="63">
        <f>F164*E164</f>
        <v>0</v>
      </c>
    </row>
    <row r="165" spans="2:7" ht="20.25" thickTop="1" thickBot="1" x14ac:dyDescent="0.35">
      <c r="C165" s="28" t="s">
        <v>323</v>
      </c>
      <c r="D165" s="29"/>
      <c r="E165" s="30"/>
      <c r="F165" s="31"/>
      <c r="G165" s="48">
        <f>G163*0.1</f>
        <v>0</v>
      </c>
    </row>
    <row r="166" spans="2:7" ht="19.5" thickTop="1" x14ac:dyDescent="0.3">
      <c r="C166" s="32" t="s">
        <v>326</v>
      </c>
      <c r="D166" s="33"/>
      <c r="E166" s="34"/>
      <c r="F166" s="35"/>
      <c r="G166" s="49">
        <f>SUM(G163:G165)</f>
        <v>0</v>
      </c>
    </row>
  </sheetData>
  <mergeCells count="2">
    <mergeCell ref="D3:E3"/>
    <mergeCell ref="D2:E2"/>
  </mergeCells>
  <phoneticPr fontId="3" type="noConversion"/>
  <conditionalFormatting sqref="B11:G11 B68:D71 F68:G71 B26:G26 B72:G72 B12:B19 D12:D19 B20:D25 F12:G25 B36:G36 B27:D35 F27:G35 B50:G50 B37:D49 F37:G49 B55:G55 B51:D54 F51:G54 B62:G62 B56:D61 F56:G61 B67:G67 B63:D66 F63:G66 B73:D76 F73:G76 B77:G85 B89:G89 B86:D88 F86:G88 B96:G96 B90:D95 F90:G95 B105:G105 B97:D104 F97:G104 B119:G119 B106:D118 F106:G118 B133:G133 B120:D132 F120:G132 B143:G161 B134:D142 F134:G142">
    <cfRule type="expression" dxfId="48" priority="46">
      <formula>#REF!=1</formula>
    </cfRule>
  </conditionalFormatting>
  <conditionalFormatting sqref="B11:G11 B68:D71 F68:G71 B26:G26 B72:G72 B12:B19 D12:D19 B20:D25 F12:G25 B36:G36 B27:D35 F27:G35 B50:G50 B37:D49 F37:G49 B55:G55 B51:D54 F51:G54 B62:G62 B56:D61 F56:G61 B67:G67 B63:D66 F63:G66 B73:D76 F73:G76 B77:G85 B89:G89 B86:D88 F86:G88 B96:G96 B90:D95 F90:G95 B105:G105 B97:D104 F97:G104 B119:G119 B106:D118 F106:G118 B133:G133 B120:D132 F120:G132 B143:G161 B134:D142 F134:G142">
    <cfRule type="expression" dxfId="47" priority="54">
      <formula>#REF!="Ano"</formula>
    </cfRule>
  </conditionalFormatting>
  <conditionalFormatting sqref="B4:E7 B2:D3">
    <cfRule type="expression" dxfId="46" priority="43">
      <formula>#REF!=1</formula>
    </cfRule>
  </conditionalFormatting>
  <conditionalFormatting sqref="B4:E7 B2:D3">
    <cfRule type="expression" dxfId="45" priority="44">
      <formula>#REF!="Ano"</formula>
    </cfRule>
  </conditionalFormatting>
  <conditionalFormatting sqref="G7">
    <cfRule type="expression" dxfId="44" priority="41">
      <formula>#REF!=1</formula>
    </cfRule>
  </conditionalFormatting>
  <conditionalFormatting sqref="G7">
    <cfRule type="expression" dxfId="43" priority="42">
      <formula>#REF!="Ano"</formula>
    </cfRule>
  </conditionalFormatting>
  <conditionalFormatting sqref="C163:G163 C165:G166">
    <cfRule type="expression" dxfId="42" priority="39">
      <formula>#REF!=1</formula>
    </cfRule>
  </conditionalFormatting>
  <conditionalFormatting sqref="C163:G163 C165:G166">
    <cfRule type="expression" dxfId="41" priority="40">
      <formula>#REF!="Ano"</formula>
    </cfRule>
  </conditionalFormatting>
  <conditionalFormatting sqref="C164:G164">
    <cfRule type="expression" dxfId="40" priority="35">
      <formula>#REF!=1</formula>
    </cfRule>
  </conditionalFormatting>
  <conditionalFormatting sqref="C164:G164">
    <cfRule type="expression" dxfId="39" priority="36">
      <formula>#REF!="Ano"</formula>
    </cfRule>
  </conditionalFormatting>
  <conditionalFormatting sqref="C16:C19">
    <cfRule type="expression" dxfId="38" priority="33">
      <formula>#REF!=1</formula>
    </cfRule>
  </conditionalFormatting>
  <conditionalFormatting sqref="C16:C19">
    <cfRule type="expression" dxfId="37" priority="34">
      <formula>#REF!="Ano"</formula>
    </cfRule>
  </conditionalFormatting>
  <conditionalFormatting sqref="C12:C15">
    <cfRule type="expression" dxfId="36" priority="29">
      <formula>#REF!=1</formula>
    </cfRule>
  </conditionalFormatting>
  <conditionalFormatting sqref="C12:C15">
    <cfRule type="expression" dxfId="35" priority="30">
      <formula>#REF!="Ano"</formula>
    </cfRule>
  </conditionalFormatting>
  <conditionalFormatting sqref="E12:E25">
    <cfRule type="expression" dxfId="34" priority="27">
      <formula>#REF!=1</formula>
    </cfRule>
  </conditionalFormatting>
  <conditionalFormatting sqref="E12:E25">
    <cfRule type="expression" dxfId="33" priority="28">
      <formula>#REF!="Ano"</formula>
    </cfRule>
  </conditionalFormatting>
  <conditionalFormatting sqref="E27:E35">
    <cfRule type="expression" dxfId="32" priority="25">
      <formula>#REF!=1</formula>
    </cfRule>
  </conditionalFormatting>
  <conditionalFormatting sqref="E27:E35">
    <cfRule type="expression" dxfId="31" priority="26">
      <formula>#REF!="Ano"</formula>
    </cfRule>
  </conditionalFormatting>
  <conditionalFormatting sqref="E37:E49">
    <cfRule type="expression" dxfId="30" priority="23">
      <formula>#REF!=1</formula>
    </cfRule>
  </conditionalFormatting>
  <conditionalFormatting sqref="E37:E49">
    <cfRule type="expression" dxfId="29" priority="24">
      <formula>#REF!="Ano"</formula>
    </cfRule>
  </conditionalFormatting>
  <conditionalFormatting sqref="E51:E54">
    <cfRule type="expression" dxfId="28" priority="21">
      <formula>#REF!=1</formula>
    </cfRule>
  </conditionalFormatting>
  <conditionalFormatting sqref="E51:E54">
    <cfRule type="expression" dxfId="27" priority="22">
      <formula>#REF!="Ano"</formula>
    </cfRule>
  </conditionalFormatting>
  <conditionalFormatting sqref="E56:E61">
    <cfRule type="expression" dxfId="26" priority="19">
      <formula>#REF!=1</formula>
    </cfRule>
  </conditionalFormatting>
  <conditionalFormatting sqref="E56:E61">
    <cfRule type="expression" dxfId="25" priority="20">
      <formula>#REF!="Ano"</formula>
    </cfRule>
  </conditionalFormatting>
  <conditionalFormatting sqref="E63:E66">
    <cfRule type="expression" dxfId="24" priority="17">
      <formula>#REF!=1</formula>
    </cfRule>
  </conditionalFormatting>
  <conditionalFormatting sqref="E63:E66">
    <cfRule type="expression" dxfId="23" priority="18">
      <formula>#REF!="Ano"</formula>
    </cfRule>
  </conditionalFormatting>
  <conditionalFormatting sqref="E68:E71">
    <cfRule type="expression" dxfId="22" priority="15">
      <formula>#REF!=1</formula>
    </cfRule>
  </conditionalFormatting>
  <conditionalFormatting sqref="E68:E71">
    <cfRule type="expression" dxfId="21" priority="16">
      <formula>#REF!="Ano"</formula>
    </cfRule>
  </conditionalFormatting>
  <conditionalFormatting sqref="E73:E76">
    <cfRule type="expression" dxfId="20" priority="13">
      <formula>#REF!=1</formula>
    </cfRule>
  </conditionalFormatting>
  <conditionalFormatting sqref="E73:E76">
    <cfRule type="expression" dxfId="19" priority="14">
      <formula>#REF!="Ano"</formula>
    </cfRule>
  </conditionalFormatting>
  <conditionalFormatting sqref="E86:E88">
    <cfRule type="expression" dxfId="18" priority="11">
      <formula>#REF!=1</formula>
    </cfRule>
  </conditionalFormatting>
  <conditionalFormatting sqref="E86:E88">
    <cfRule type="expression" dxfId="17" priority="12">
      <formula>#REF!="Ano"</formula>
    </cfRule>
  </conditionalFormatting>
  <conditionalFormatting sqref="E90:E95">
    <cfRule type="expression" dxfId="16" priority="9">
      <formula>#REF!=1</formula>
    </cfRule>
  </conditionalFormatting>
  <conditionalFormatting sqref="E90:E95">
    <cfRule type="expression" dxfId="15" priority="10">
      <formula>#REF!="Ano"</formula>
    </cfRule>
  </conditionalFormatting>
  <conditionalFormatting sqref="E97:E104">
    <cfRule type="expression" dxfId="14" priority="7">
      <formula>#REF!=1</formula>
    </cfRule>
  </conditionalFormatting>
  <conditionalFormatting sqref="E97:E104">
    <cfRule type="expression" dxfId="13" priority="8">
      <formula>#REF!="Ano"</formula>
    </cfRule>
  </conditionalFormatting>
  <conditionalFormatting sqref="E106:E118">
    <cfRule type="expression" dxfId="12" priority="5">
      <formula>#REF!=1</formula>
    </cfRule>
  </conditionalFormatting>
  <conditionalFormatting sqref="E106:E118">
    <cfRule type="expression" dxfId="11" priority="6">
      <formula>#REF!="Ano"</formula>
    </cfRule>
  </conditionalFormatting>
  <conditionalFormatting sqref="E120:E132">
    <cfRule type="expression" dxfId="10" priority="3">
      <formula>#REF!=1</formula>
    </cfRule>
  </conditionalFormatting>
  <conditionalFormatting sqref="E120:E132">
    <cfRule type="expression" dxfId="9" priority="4">
      <formula>#REF!="Ano"</formula>
    </cfRule>
  </conditionalFormatting>
  <conditionalFormatting sqref="E134:E142">
    <cfRule type="expression" dxfId="8" priority="1">
      <formula>#REF!=1</formula>
    </cfRule>
  </conditionalFormatting>
  <conditionalFormatting sqref="E134:E142">
    <cfRule type="expression" dxfId="7" priority="2">
      <formula>#REF!="Ano"</formula>
    </cfRule>
  </conditionalFormatting>
  <printOptions horizontalCentered="1"/>
  <pageMargins left="0.42708333333333331" right="0.25" top="0.64583333333333337" bottom="0.63541666666666663" header="0.05" footer="0.3"/>
  <pageSetup paperSize="9" scale="87" fitToHeight="0" orientation="portrait" r:id="rId1"/>
  <headerFooter>
    <oddHeader>&amp;C
THE PRICES DO NOT INCLUDE 10% VAT. THE PRICES INCLUDE CATERING DELIVERY TO THE BOOTH ACCORDING TO THE CLIENT'S REQUIREMENTS.
THE TIME OF ORDERS IS ALWAYS UNTIL 15:00 ONE DAY BEFORE THEIR DELIVERY.</oddHeader>
    <oddFooter>&amp;CFOOD AND DRINKS ARE SUPPLIED IN DISPOSABLE OR NON-DISPOSABLE (AGAINST A DEPOSIT) PACKAGING. PRICES DO NOT INCLUDE THE EQUIPMENT NECESSARY TO SERVE AND CONSUME THE FOOD AND DRINKS. WHEN IN DOUBT, PLEASE CALL US ON THE FOLLOWING NUMBER: +420 773 635 856</oddFooter>
  </headerFooter>
  <drawing r:id="rId2"/>
  <tableParts count="1">
    <tablePart r:id="rId3"/>
  </tableParts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0106A1D-B010-428A-9A6A-E68A613F0C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Inventární 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2014-02-20T23:17:15Z</cp:lastPrinted>
  <dcterms:created xsi:type="dcterms:W3CDTF">2014-02-20T20:38:34Z</dcterms:created>
  <dcterms:modified xsi:type="dcterms:W3CDTF">2023-03-13T12:22:09Z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TC028023499991</vt:lpwstr>
  </property>
</Properties>
</file>